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2acf0659376d687/Desktop/Publicação Site/"/>
    </mc:Choice>
  </mc:AlternateContent>
  <xr:revisionPtr revIDLastSave="2" documentId="8_{18BBB0E4-6915-4D80-9509-6D6466F91166}" xr6:coauthVersionLast="47" xr6:coauthVersionMax="47" xr10:uidLastSave="{A0193566-C461-4722-BD88-83856DD2291E}"/>
  <bookViews>
    <workbookView xWindow="-120" yWindow="-120" windowWidth="29040" windowHeight="15720" xr2:uid="{AB303BCB-F72F-4BEB-B8FF-4142D369C652}"/>
  </bookViews>
  <sheets>
    <sheet name="DDE 2025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2" i="1" l="1"/>
  <c r="B6" i="1"/>
  <c r="B50" i="1"/>
  <c r="B21" i="1"/>
  <c r="B7" i="1"/>
</calcChain>
</file>

<file path=xl/sharedStrings.xml><?xml version="1.0" encoding="utf-8"?>
<sst xmlns="http://schemas.openxmlformats.org/spreadsheetml/2006/main" count="60" uniqueCount="60">
  <si>
    <t xml:space="preserve">Fundação Araucária </t>
  </si>
  <si>
    <t>CNPJ 03.579.617/0001-00</t>
  </si>
  <si>
    <t>DESPESAS OPERACIONAIS</t>
  </si>
  <si>
    <t xml:space="preserve">            DESPESAS DESPESAS ADMINISTRATIVAS</t>
  </si>
  <si>
    <t xml:space="preserve">                  DESPESAS DE PESSOAL</t>
  </si>
  <si>
    <t xml:space="preserve">                        SALÁRIOS E ORDENADOS</t>
  </si>
  <si>
    <t xml:space="preserve">                        FÉRIAS</t>
  </si>
  <si>
    <t xml:space="preserve">                        DIÁRIAS</t>
  </si>
  <si>
    <t xml:space="preserve">                        FGTS</t>
  </si>
  <si>
    <t xml:space="preserve">                        INSS</t>
  </si>
  <si>
    <t xml:space="preserve">                        VALE REFEIÇÃO</t>
  </si>
  <si>
    <t xml:space="preserve">                        VALE TRANSPORTE</t>
  </si>
  <si>
    <t xml:space="preserve">                        DÉCIMO TERCEIRO SALÁRIO</t>
  </si>
  <si>
    <t xml:space="preserve">                        ASSISTÊNCIA MÉDICA</t>
  </si>
  <si>
    <t xml:space="preserve">                        SEGURO DE VIDA EM GRUPO</t>
  </si>
  <si>
    <t xml:space="preserve">                        ABONO PECUNIÁRIO DE FÉRIAS</t>
  </si>
  <si>
    <t xml:space="preserve">                  DESPESAS GERAIS</t>
  </si>
  <si>
    <t xml:space="preserve">                        ALIMENTAÇÃO</t>
  </si>
  <si>
    <t xml:space="preserve">                        ANUIDADES</t>
  </si>
  <si>
    <t xml:space="preserve">                        BENS DE PEQUENO VALOR</t>
  </si>
  <si>
    <t xml:space="preserve">                        CONDOMÍNIO CIETEP</t>
  </si>
  <si>
    <t xml:space="preserve">                        DESPESAS DE REPRESENTAÇÃO</t>
  </si>
  <si>
    <t xml:space="preserve">                        DESPESAS POSTAIS/MALOTES</t>
  </si>
  <si>
    <t xml:space="preserve">                        DESPESAS COM EDUCAÇÃO</t>
  </si>
  <si>
    <t xml:space="preserve">                        DESPESAS COM VEÍCULOS</t>
  </si>
  <si>
    <t xml:space="preserve">                        DESPESAS DE COMUNICAÇÃO</t>
  </si>
  <si>
    <t xml:space="preserve">                        DESPESAS DE VIAGEM</t>
  </si>
  <si>
    <t xml:space="preserve">                        DIÁRIAS DE VIAGEM</t>
  </si>
  <si>
    <t xml:space="preserve">                        ENCARGOS DE DEPRECIAÇÃO</t>
  </si>
  <si>
    <t xml:space="preserve">                        ESTAGIÁRIOS</t>
  </si>
  <si>
    <t xml:space="preserve">                        LOCOMOÇÃO</t>
  </si>
  <si>
    <t xml:space="preserve">                        MANUTENÇÃO SISTEMAS / EQUIPAMENTOS</t>
  </si>
  <si>
    <t xml:space="preserve">                        MATERIAL DE CONSUMO</t>
  </si>
  <si>
    <t xml:space="preserve">                        PASSAGENS</t>
  </si>
  <si>
    <t xml:space="preserve">                        SERVIÇOS DE TERCEIROS - PJ</t>
  </si>
  <si>
    <t xml:space="preserve">                        HOSPEDAGEM / ALIMENTAÇÃO</t>
  </si>
  <si>
    <t xml:space="preserve">                        LOCAÇÃO DE EQUIPAMENTOS</t>
  </si>
  <si>
    <t xml:space="preserve">                        DESP C/ SEGUROS EM GERAL</t>
  </si>
  <si>
    <t xml:space="preserve">                        DESP C/ MAT COPA / COZINHA</t>
  </si>
  <si>
    <t xml:space="preserve">                        DESPESA COM MATERIAL DE INFORMATICA</t>
  </si>
  <si>
    <t xml:space="preserve">                        DESP C/ OUTROS MATERIAIS DE CONSUMO</t>
  </si>
  <si>
    <t xml:space="preserve">                        DESP C/ TAXA DE ADMINISTRAÇÃO</t>
  </si>
  <si>
    <t xml:space="preserve">                        DESPESA COM COMBUSTÍVEIS E LUBRIFICANTES</t>
  </si>
  <si>
    <t xml:space="preserve">                        DESPESA COM AMORTIZAÇÃO</t>
  </si>
  <si>
    <t xml:space="preserve">                  DESPESAS TRIBUTÁRIAS</t>
  </si>
  <si>
    <t xml:space="preserve">                        IMPOSTOS E TAXAS</t>
  </si>
  <si>
    <t xml:space="preserve">                  DESPESAS FINANEIRAS</t>
  </si>
  <si>
    <t xml:space="preserve">                        JUROS</t>
  </si>
  <si>
    <t xml:space="preserve">                        MULTA</t>
  </si>
  <si>
    <t>RAMIRO WAHRHAFTIG</t>
  </si>
  <si>
    <t>SUELI PIRES</t>
  </si>
  <si>
    <t xml:space="preserve">Presidente  </t>
  </si>
  <si>
    <t xml:space="preserve">Contador CRC/069415/O-3 </t>
  </si>
  <si>
    <t>CPF 321.770.549-15</t>
  </si>
  <si>
    <t>CPF 664.134.609-97</t>
  </si>
  <si>
    <t>DEMONSTRATIVO DE DESPESAS DO EXERCÍCIO DE 2025</t>
  </si>
  <si>
    <t xml:space="preserve">                        PIS S/SALÁRIOS</t>
  </si>
  <si>
    <t xml:space="preserve">                       AÇÕES TRABALHISTAS</t>
  </si>
  <si>
    <t xml:space="preserve">                        DESPESAS COM MANUTENÇÃO</t>
  </si>
  <si>
    <t xml:space="preserve">                         DESPESAS BANCÁRIAS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</si>
</sst>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3" fillId="0" borderId="1" xfId="0" applyFont="1" applyBorder="1"/>
    <xf numFmtId="4" fontId="0" fillId="0" borderId="0" xfId="0" applyNumberFormat="1"/>
    <xf numFmtId="4" fontId="3" fillId="0" borderId="2" xfId="0" applyNumberFormat="1" applyFont="1" applyBorder="1"/>
    <xf numFmtId="4" fontId="2" fillId="0" borderId="2" xfId="0" applyNumberFormat="1" applyFont="1" applyBorder="1" applyAlignment="1">
      <alignment horizontal="right"/>
    </xf>
    <xf numFmtId="4" fontId="3" fillId="0" borderId="2" xfId="0" applyNumberFormat="1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3" fillId="0" borderId="2" xfId="0" applyFont="1" applyBorder="1" applyAlignment="1">
      <alignment horizontal="right" vertical="top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/>
    <xf numFmtId="0" fontId="2" fillId="0" borderId="4" xfId="0" applyFont="1" applyBorder="1" applyAlignment="1">
      <alignment horizontal="left" vertical="center"/>
    </xf>
    <xf numFmtId="4" fontId="2" fillId="0" borderId="2" xfId="0" applyNumberFormat="1" applyFont="1" applyBorder="1"/>
    <xf numFmtId="2" fontId="2" fillId="0" borderId="2" xfId="0" applyNumberFormat="1" applyFont="1" applyBorder="1" applyAlignment="1">
      <alignment horizontal="right"/>
    </xf>
    <xf numFmtId="4" fontId="3" fillId="0" borderId="6" xfId="0" applyNumberFormat="1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02611-760A-40B6-BA28-74D94D62AE3C}">
  <dimension ref="A1:C59"/>
  <sheetViews>
    <sheetView tabSelected="1" zoomScale="90" zoomScaleNormal="90" workbookViewId="0">
      <selection activeCell="AA1" sqref="AA1"/>
    </sheetView>
  </sheetViews>
  <sheetFormatPr defaultRowHeight="15" x14ac:dyDescent="0.25"/>
  <cols>
    <col min="1" max="1" width="45.140625" bestFit="1" customWidth="1"/>
    <col min="2" max="2" width="18.85546875" bestFit="1" customWidth="1"/>
  </cols>
  <sheetData>
    <row r="1" spans="1:3" ht="39.950000000000003" customHeight="1" x14ac:dyDescent="0.25">
      <c r="A1" s="17" t="s">
        <v>0</v>
      </c>
      <c r="B1" s="18"/>
    </row>
    <row r="2" spans="1:3" x14ac:dyDescent="0.25">
      <c r="A2" s="19" t="s">
        <v>1</v>
      </c>
      <c r="B2" s="20"/>
    </row>
    <row r="3" spans="1:3" x14ac:dyDescent="0.25">
      <c r="A3" s="2"/>
      <c r="B3" s="3"/>
    </row>
    <row r="4" spans="1:3" x14ac:dyDescent="0.25">
      <c r="A4" s="21" t="s">
        <v>55</v>
      </c>
      <c r="B4" s="21"/>
    </row>
    <row r="5" spans="1:3" x14ac:dyDescent="0.25">
      <c r="A5" s="4" t="s">
        <v>2</v>
      </c>
      <c r="B5" s="16">
        <v>14981312.52</v>
      </c>
    </row>
    <row r="6" spans="1:3" x14ac:dyDescent="0.25">
      <c r="A6" s="4" t="s">
        <v>3</v>
      </c>
      <c r="B6" s="6">
        <f>B7+B21+B50+B52</f>
        <v>14981312.519999998</v>
      </c>
      <c r="C6" s="5"/>
    </row>
    <row r="7" spans="1:3" x14ac:dyDescent="0.25">
      <c r="A7" s="4" t="s">
        <v>4</v>
      </c>
      <c r="B7" s="6">
        <f>SUM(B8:B20)</f>
        <v>10259696.009999998</v>
      </c>
    </row>
    <row r="8" spans="1:3" x14ac:dyDescent="0.25">
      <c r="A8" s="2" t="s">
        <v>5</v>
      </c>
      <c r="B8" s="7">
        <v>4897946.43</v>
      </c>
    </row>
    <row r="9" spans="1:3" x14ac:dyDescent="0.25">
      <c r="A9" s="2" t="s">
        <v>6</v>
      </c>
      <c r="B9" s="7">
        <v>483649.11</v>
      </c>
    </row>
    <row r="10" spans="1:3" x14ac:dyDescent="0.25">
      <c r="A10" s="2" t="s">
        <v>7</v>
      </c>
      <c r="B10" s="7">
        <v>275774.34999999998</v>
      </c>
    </row>
    <row r="11" spans="1:3" x14ac:dyDescent="0.25">
      <c r="A11" s="2" t="s">
        <v>8</v>
      </c>
      <c r="B11" s="7">
        <v>455849.43</v>
      </c>
    </row>
    <row r="12" spans="1:3" x14ac:dyDescent="0.25">
      <c r="A12" s="2" t="s">
        <v>9</v>
      </c>
      <c r="B12" s="7">
        <v>1761577.23</v>
      </c>
    </row>
    <row r="13" spans="1:3" x14ac:dyDescent="0.25">
      <c r="A13" s="2" t="s">
        <v>10</v>
      </c>
      <c r="B13" s="7">
        <v>1327801.18</v>
      </c>
    </row>
    <row r="14" spans="1:3" x14ac:dyDescent="0.25">
      <c r="A14" s="2" t="s">
        <v>11</v>
      </c>
      <c r="B14" s="7">
        <v>41919</v>
      </c>
    </row>
    <row r="15" spans="1:3" x14ac:dyDescent="0.25">
      <c r="A15" s="2" t="s">
        <v>12</v>
      </c>
      <c r="B15" s="7">
        <v>426763.22</v>
      </c>
    </row>
    <row r="16" spans="1:3" x14ac:dyDescent="0.25">
      <c r="A16" s="2" t="s">
        <v>13</v>
      </c>
      <c r="B16" s="7">
        <v>426333.1</v>
      </c>
    </row>
    <row r="17" spans="1:2" x14ac:dyDescent="0.25">
      <c r="A17" s="2" t="s">
        <v>14</v>
      </c>
      <c r="B17" s="7">
        <v>3479</v>
      </c>
    </row>
    <row r="18" spans="1:2" x14ac:dyDescent="0.25">
      <c r="A18" s="2" t="s">
        <v>15</v>
      </c>
      <c r="B18" s="7">
        <v>109914.44</v>
      </c>
    </row>
    <row r="19" spans="1:2" x14ac:dyDescent="0.25">
      <c r="A19" s="2" t="s">
        <v>56</v>
      </c>
      <c r="B19" s="7">
        <v>17605.650000000001</v>
      </c>
    </row>
    <row r="20" spans="1:2" x14ac:dyDescent="0.25">
      <c r="A20" s="2" t="s">
        <v>57</v>
      </c>
      <c r="B20" s="7">
        <v>31083.87</v>
      </c>
    </row>
    <row r="21" spans="1:2" x14ac:dyDescent="0.25">
      <c r="A21" s="4" t="s">
        <v>16</v>
      </c>
      <c r="B21" s="8">
        <f>SUM(B22:B49)</f>
        <v>4679731.97</v>
      </c>
    </row>
    <row r="22" spans="1:2" x14ac:dyDescent="0.25">
      <c r="A22" s="2" t="s">
        <v>17</v>
      </c>
      <c r="B22" s="7">
        <v>34394.379999999997</v>
      </c>
    </row>
    <row r="23" spans="1:2" x14ac:dyDescent="0.25">
      <c r="A23" s="2" t="s">
        <v>18</v>
      </c>
      <c r="B23" s="7">
        <v>113869.98</v>
      </c>
    </row>
    <row r="24" spans="1:2" x14ac:dyDescent="0.25">
      <c r="A24" s="2" t="s">
        <v>19</v>
      </c>
      <c r="B24" s="7">
        <v>10379.58</v>
      </c>
    </row>
    <row r="25" spans="1:2" x14ac:dyDescent="0.25">
      <c r="A25" s="2" t="s">
        <v>20</v>
      </c>
      <c r="B25" s="7">
        <v>75618.259999999995</v>
      </c>
    </row>
    <row r="26" spans="1:2" x14ac:dyDescent="0.25">
      <c r="A26" s="2" t="s">
        <v>21</v>
      </c>
      <c r="B26" s="7">
        <v>1385837.49</v>
      </c>
    </row>
    <row r="27" spans="1:2" x14ac:dyDescent="0.25">
      <c r="A27" s="2" t="s">
        <v>22</v>
      </c>
      <c r="B27" s="9">
        <v>159.94999999999999</v>
      </c>
    </row>
    <row r="28" spans="1:2" x14ac:dyDescent="0.25">
      <c r="A28" s="2" t="s">
        <v>23</v>
      </c>
      <c r="B28" s="7">
        <v>13873.23</v>
      </c>
    </row>
    <row r="29" spans="1:2" x14ac:dyDescent="0.25">
      <c r="A29" s="2" t="s">
        <v>24</v>
      </c>
      <c r="B29" s="7">
        <v>10109.39</v>
      </c>
    </row>
    <row r="30" spans="1:2" x14ac:dyDescent="0.25">
      <c r="A30" s="2" t="s">
        <v>25</v>
      </c>
      <c r="B30" s="7">
        <v>11854.89</v>
      </c>
    </row>
    <row r="31" spans="1:2" x14ac:dyDescent="0.25">
      <c r="A31" s="2" t="s">
        <v>26</v>
      </c>
      <c r="B31" s="7">
        <v>21280.33</v>
      </c>
    </row>
    <row r="32" spans="1:2" x14ac:dyDescent="0.25">
      <c r="A32" s="2" t="s">
        <v>27</v>
      </c>
      <c r="B32" s="7">
        <v>265222.8</v>
      </c>
    </row>
    <row r="33" spans="1:2" x14ac:dyDescent="0.25">
      <c r="A33" s="2" t="s">
        <v>28</v>
      </c>
      <c r="B33" s="7">
        <v>78432.850000000006</v>
      </c>
    </row>
    <row r="34" spans="1:2" x14ac:dyDescent="0.25">
      <c r="A34" s="2" t="s">
        <v>29</v>
      </c>
      <c r="B34" s="7">
        <v>247263.77</v>
      </c>
    </row>
    <row r="35" spans="1:2" x14ac:dyDescent="0.25">
      <c r="A35" s="2" t="s">
        <v>30</v>
      </c>
      <c r="B35" s="7">
        <v>4886.1899999999996</v>
      </c>
    </row>
    <row r="36" spans="1:2" x14ac:dyDescent="0.25">
      <c r="A36" s="2" t="s">
        <v>31</v>
      </c>
      <c r="B36" s="7">
        <v>286470.86</v>
      </c>
    </row>
    <row r="37" spans="1:2" x14ac:dyDescent="0.25">
      <c r="A37" s="2" t="s">
        <v>32</v>
      </c>
      <c r="B37" s="7">
        <v>37631.01</v>
      </c>
    </row>
    <row r="38" spans="1:2" x14ac:dyDescent="0.25">
      <c r="A38" s="2" t="s">
        <v>33</v>
      </c>
      <c r="B38" s="7">
        <v>1191123.68</v>
      </c>
    </row>
    <row r="39" spans="1:2" x14ac:dyDescent="0.25">
      <c r="A39" s="2" t="s">
        <v>34</v>
      </c>
      <c r="B39" s="7">
        <v>733825.5</v>
      </c>
    </row>
    <row r="40" spans="1:2" x14ac:dyDescent="0.25">
      <c r="A40" s="2" t="s">
        <v>35</v>
      </c>
      <c r="B40" s="7">
        <v>35295.93</v>
      </c>
    </row>
    <row r="41" spans="1:2" x14ac:dyDescent="0.25">
      <c r="A41" s="2" t="s">
        <v>36</v>
      </c>
      <c r="B41" s="7">
        <v>58031.12</v>
      </c>
    </row>
    <row r="42" spans="1:2" x14ac:dyDescent="0.25">
      <c r="A42" s="2" t="s">
        <v>37</v>
      </c>
      <c r="B42" s="7">
        <v>6234.16</v>
      </c>
    </row>
    <row r="43" spans="1:2" x14ac:dyDescent="0.25">
      <c r="A43" s="2" t="s">
        <v>38</v>
      </c>
      <c r="B43" s="7">
        <v>2144.86</v>
      </c>
    </row>
    <row r="44" spans="1:2" x14ac:dyDescent="0.25">
      <c r="A44" s="2" t="s">
        <v>39</v>
      </c>
      <c r="B44" s="7">
        <v>8952.7999999999993</v>
      </c>
    </row>
    <row r="45" spans="1:2" x14ac:dyDescent="0.25">
      <c r="A45" s="2" t="s">
        <v>40</v>
      </c>
      <c r="B45" s="7">
        <v>3763.28</v>
      </c>
    </row>
    <row r="46" spans="1:2" x14ac:dyDescent="0.25">
      <c r="A46" s="2" t="s">
        <v>41</v>
      </c>
      <c r="B46" s="7">
        <v>1898</v>
      </c>
    </row>
    <row r="47" spans="1:2" x14ac:dyDescent="0.25">
      <c r="A47" s="1" t="s">
        <v>42</v>
      </c>
      <c r="B47" s="7">
        <v>1482.88</v>
      </c>
    </row>
    <row r="48" spans="1:2" x14ac:dyDescent="0.25">
      <c r="A48" s="2" t="s">
        <v>43</v>
      </c>
      <c r="B48" s="14">
        <v>5794.8</v>
      </c>
    </row>
    <row r="49" spans="1:2" x14ac:dyDescent="0.25">
      <c r="A49" s="2" t="s">
        <v>58</v>
      </c>
      <c r="B49" s="14">
        <v>33900</v>
      </c>
    </row>
    <row r="50" spans="1:2" x14ac:dyDescent="0.25">
      <c r="A50" s="4" t="s">
        <v>44</v>
      </c>
      <c r="B50" s="8">
        <f>B51</f>
        <v>39718.480000000003</v>
      </c>
    </row>
    <row r="51" spans="1:2" x14ac:dyDescent="0.25">
      <c r="A51" s="2" t="s">
        <v>45</v>
      </c>
      <c r="B51" s="7">
        <v>39718.480000000003</v>
      </c>
    </row>
    <row r="52" spans="1:2" x14ac:dyDescent="0.25">
      <c r="A52" s="4" t="s">
        <v>46</v>
      </c>
      <c r="B52" s="6">
        <f>SUM(B53:B55)</f>
        <v>2166.06</v>
      </c>
    </row>
    <row r="53" spans="1:2" x14ac:dyDescent="0.25">
      <c r="A53" s="2" t="s">
        <v>59</v>
      </c>
      <c r="B53" s="14">
        <v>5</v>
      </c>
    </row>
    <row r="54" spans="1:2" x14ac:dyDescent="0.25">
      <c r="A54" s="2" t="s">
        <v>47</v>
      </c>
      <c r="B54" s="15">
        <v>170.2</v>
      </c>
    </row>
    <row r="55" spans="1:2" x14ac:dyDescent="0.25">
      <c r="A55" s="2" t="s">
        <v>48</v>
      </c>
      <c r="B55" s="7">
        <v>1990.86</v>
      </c>
    </row>
    <row r="56" spans="1:2" x14ac:dyDescent="0.25">
      <c r="A56" s="4"/>
      <c r="B56" s="10"/>
    </row>
    <row r="57" spans="1:2" x14ac:dyDescent="0.25">
      <c r="A57" s="2" t="s">
        <v>49</v>
      </c>
      <c r="B57" s="11" t="s">
        <v>50</v>
      </c>
    </row>
    <row r="58" spans="1:2" x14ac:dyDescent="0.25">
      <c r="A58" s="2" t="s">
        <v>51</v>
      </c>
      <c r="B58" s="11" t="s">
        <v>52</v>
      </c>
    </row>
    <row r="59" spans="1:2" ht="15.75" thickBot="1" x14ac:dyDescent="0.3">
      <c r="A59" s="12" t="s">
        <v>53</v>
      </c>
      <c r="B59" s="13" t="s">
        <v>54</v>
      </c>
    </row>
  </sheetData>
  <mergeCells count="3">
    <mergeCell ref="A1:B1"/>
    <mergeCell ref="A2:B2"/>
    <mergeCell ref="A4:B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DDE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Colaborador</dc:creator>
  <cp:lastModifiedBy>Karim Muller</cp:lastModifiedBy>
  <dcterms:created xsi:type="dcterms:W3CDTF">2026-10-05T17:18:05Z</dcterms:created>
  <dcterms:modified xsi:type="dcterms:W3CDTF">2026-10-05T20:16:36Z</dcterms:modified>
</cp:coreProperties>
</file>