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2" sheetId="1" state="visible" r:id="rId2"/>
    <sheet name="Plan1" sheetId="2" state="visible" r:id="rId3"/>
    <sheet name="Plan3" sheetId="3" state="visible" r:id="rId4"/>
  </sheets>
  <definedNames>
    <definedName function="false" hidden="false" localSheetId="1" name="_xlnm._FilterDatabase" vbProcedure="false">Plan1!$A$2:$V$294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<sst xmlns="http://schemas.openxmlformats.org/spreadsheetml/2006/main" count="2520" uniqueCount="1098">
  <si>
    <t xml:space="preserve">RELAÇÃO DE CONVÊNIOS/TERMOS DE COLABORAÇÃO/TERMOS DE OUTORGA 2021</t>
  </si>
  <si>
    <t xml:space="preserve">Fonte</t>
  </si>
  <si>
    <t xml:space="preserve">Convênio</t>
  </si>
  <si>
    <t xml:space="preserve">Protocolo</t>
  </si>
  <si>
    <t xml:space="preserve">Instituição</t>
  </si>
  <si>
    <t xml:space="preserve">Coordenador</t>
  </si>
  <si>
    <t xml:space="preserve">CP/PI</t>
  </si>
  <si>
    <t xml:space="preserve">Área</t>
  </si>
  <si>
    <t xml:space="preserve">Título do Projeto</t>
  </si>
  <si>
    <t xml:space="preserve">Custeio</t>
  </si>
  <si>
    <t xml:space="preserve">Bolsas</t>
  </si>
  <si>
    <t xml:space="preserve">Capital</t>
  </si>
  <si>
    <t xml:space="preserve">Valor Proj.</t>
  </si>
  <si>
    <t xml:space="preserve">Aditivo (Reajuste de bolsa / Valor)</t>
  </si>
  <si>
    <t xml:space="preserve">Valor Proj + Adt + rendimento</t>
  </si>
  <si>
    <t xml:space="preserve">nº Bolsistas</t>
  </si>
  <si>
    <t xml:space="preserve">Repasse</t>
  </si>
  <si>
    <t xml:space="preserve">Total/saldo</t>
  </si>
  <si>
    <t xml:space="preserve">Início Execução</t>
  </si>
  <si>
    <t xml:space="preserve">Término Execução</t>
  </si>
  <si>
    <t xml:space="preserve">Término Vigência</t>
  </si>
  <si>
    <t xml:space="preserve">SIT</t>
  </si>
  <si>
    <t xml:space="preserve">Status</t>
  </si>
  <si>
    <t xml:space="preserve">CV</t>
  </si>
  <si>
    <t xml:space="preserve">001/2021</t>
  </si>
  <si>
    <t xml:space="preserve">PIF2020201000005</t>
  </si>
  <si>
    <t xml:space="preserve">UEL</t>
  </si>
  <si>
    <t xml:space="preserve">Ana Cláudia Saladini</t>
  </si>
  <si>
    <t xml:space="preserve">PI 07/2020 - LUTAS MARCIAIS</t>
  </si>
  <si>
    <t xml:space="preserve">Ciências da Saúde</t>
  </si>
  <si>
    <t xml:space="preserve">Aprendizagem de lutas e artes marciais para escolares no enfrentamento da situação de vulnerabilidade social.</t>
  </si>
  <si>
    <t xml:space="preserve">Vigente</t>
  </si>
  <si>
    <t xml:space="preserve">002/2021</t>
  </si>
  <si>
    <t xml:space="preserve">PIF2020201000009</t>
  </si>
  <si>
    <t xml:space="preserve">UEM</t>
  </si>
  <si>
    <t xml:space="preserve">Felipe de Oliveira Matos</t>
  </si>
  <si>
    <t xml:space="preserve">Capoeira em apoio à infância e juventude</t>
  </si>
  <si>
    <t xml:space="preserve">003/2021</t>
  </si>
  <si>
    <t xml:space="preserve">PIF2020201000007</t>
  </si>
  <si>
    <t xml:space="preserve">UFPR</t>
  </si>
  <si>
    <t xml:space="preserve">Ricardo João Sonoda Nunes</t>
  </si>
  <si>
    <t xml:space="preserve">Cultura das Lutas: valores para a vida</t>
  </si>
  <si>
    <t xml:space="preserve">004/2021</t>
  </si>
  <si>
    <t xml:space="preserve">PIF2020201000008</t>
  </si>
  <si>
    <t xml:space="preserve">UNICENTRO</t>
  </si>
  <si>
    <t xml:space="preserve">Marcus Peikriszwili Tartaruga</t>
  </si>
  <si>
    <t xml:space="preserve">Iniciação ao Karatê-Do</t>
  </si>
  <si>
    <t xml:space="preserve">005/2021</t>
  </si>
  <si>
    <t xml:space="preserve">PIF2020201000002</t>
  </si>
  <si>
    <t xml:space="preserve">UENP</t>
  </si>
  <si>
    <t xml:space="preserve">Claudinei Ferreira dos Santos</t>
  </si>
  <si>
    <t xml:space="preserve">LUTAS, ARTES MARCIAIS, ESPORTE DE COMBATE E INCLUSÃO SOCIAL NAS ESCOLAS DO PARANÁ - UNIVERSIDADE ESTADUAL DO NORTE DO PARANÁ</t>
  </si>
  <si>
    <t xml:space="preserve">006/2021</t>
  </si>
  <si>
    <t xml:space="preserve">PIF2020201000004</t>
  </si>
  <si>
    <t xml:space="preserve">UNESPAR</t>
  </si>
  <si>
    <t xml:space="preserve">Matheus Amarante do Nascimento</t>
  </si>
  <si>
    <t xml:space="preserve">UNESPAR na LUTA por meio da LUTA</t>
  </si>
  <si>
    <t xml:space="preserve">007/2021</t>
  </si>
  <si>
    <t xml:space="preserve">PIF2020201000003</t>
  </si>
  <si>
    <t xml:space="preserve">UEPG</t>
  </si>
  <si>
    <t xml:space="preserve">Gonçalo Cassins Moreira do Carmo</t>
  </si>
  <si>
    <t xml:space="preserve">A UEPG e o Jiu-Jitsu na Escola: enfrentamento da vulnerabilidade social</t>
  </si>
  <si>
    <t xml:space="preserve">008/2021</t>
  </si>
  <si>
    <t xml:space="preserve">PIA2020161000002</t>
  </si>
  <si>
    <t xml:space="preserve">Eduardo Jose de Almeida Araujo</t>
  </si>
  <si>
    <t xml:space="preserve">PI 10/2020 - POLO AGRÍCOLA</t>
  </si>
  <si>
    <t xml:space="preserve">Ciências Agrárias</t>
  </si>
  <si>
    <t xml:space="preserve">Avaliação dos mecanismos de controle neural entérico em animais expostos a diferentes agentes causadores de diarreia</t>
  </si>
  <si>
    <t xml:space="preserve">009/2021</t>
  </si>
  <si>
    <t xml:space="preserve">PIF2020201000001</t>
  </si>
  <si>
    <t xml:space="preserve">UNIOESTE</t>
  </si>
  <si>
    <t xml:space="preserve">Edilson Hobold</t>
  </si>
  <si>
    <t xml:space="preserve">PROJETO FUTURO DO JUDÔ</t>
  </si>
  <si>
    <t xml:space="preserve">010/2021</t>
  </si>
  <si>
    <t xml:space="preserve">ULS2020231000001</t>
  </si>
  <si>
    <t xml:space="preserve">Rafael Mattiello</t>
  </si>
  <si>
    <t xml:space="preserve">CP 15/2020 ULSTER</t>
  </si>
  <si>
    <t xml:space="preserve">Ciências Humanas</t>
  </si>
  <si>
    <t xml:space="preserve">Ulster, Unioeste e demais Universidades do Paraná pela Inovação e Vínculos Digitais: Empreendedorismo Cultural, Internacionalização do Conhecimento e Desenvolvimento Regional</t>
  </si>
  <si>
    <t xml:space="preserve">011/2021</t>
  </si>
  <si>
    <t xml:space="preserve">DSG2020101000006</t>
  </si>
  <si>
    <t xml:space="preserve">Gerson Nakazato</t>
  </si>
  <si>
    <t xml:space="preserve">CP 10/2020 PI em DESIGN</t>
  </si>
  <si>
    <t xml:space="preserve">Tecnologias</t>
  </si>
  <si>
    <t xml:space="preserve">Inovação em Design: Desenvolvimento Sustentável e Nanotecnologia em produtos, serviços e modelos de negócio para Saúde</t>
  </si>
  <si>
    <t xml:space="preserve">012/2021</t>
  </si>
  <si>
    <t xml:space="preserve">ULS2020231000003</t>
  </si>
  <si>
    <t xml:space="preserve">Neide Garcia Pinheiro</t>
  </si>
  <si>
    <t xml:space="preserve">Universidade de Ulster e Universidades do Paraná para Inovação e Links Digitais: Empreendimento Cultural, Internacionalização do Conhecimento e Desenvolvimento Regional</t>
  </si>
  <si>
    <t xml:space="preserve">013/2021</t>
  </si>
  <si>
    <t xml:space="preserve">ULS2020231000004</t>
  </si>
  <si>
    <t xml:space="preserve">João Irineu de Resende Miranda</t>
  </si>
  <si>
    <t xml:space="preserve">Projeto de Internacionalização UEPG - Universidade do Ulster</t>
  </si>
  <si>
    <t xml:space="preserve">Finalizada com dispensa de autuação</t>
  </si>
  <si>
    <t xml:space="preserve">014/2021</t>
  </si>
  <si>
    <t xml:space="preserve">DSG2020101000001</t>
  </si>
  <si>
    <t xml:space="preserve">Cristina do Carmo Lucio Berrehil el Kattel</t>
  </si>
  <si>
    <t xml:space="preserve">Ciências Sociais Aplicadas</t>
  </si>
  <si>
    <t xml:space="preserve">Fab Lab Design UEM</t>
  </si>
  <si>
    <t xml:space="preserve">015/2021</t>
  </si>
  <si>
    <t xml:space="preserve">SUS2020111000007</t>
  </si>
  <si>
    <t xml:space="preserve">Giovani Marino Favero</t>
  </si>
  <si>
    <t xml:space="preserve">CP 13/2019 SAÚDE ÚNICA</t>
  </si>
  <si>
    <t xml:space="preserve">Ciências Biológicas</t>
  </si>
  <si>
    <t xml:space="preserve">Mapeamento da fauna nativa e exótica (javalis- Sus scrofa) em Unidades de Conservação do Paraná: análise em Saúde Única de risco ambiental de doenças para a vida selvagem e zoonoses em servidores.</t>
  </si>
  <si>
    <t xml:space="preserve">016/2021</t>
  </si>
  <si>
    <t xml:space="preserve">SUS2020111000010</t>
  </si>
  <si>
    <t xml:space="preserve">Alexander Welker Biondo</t>
  </si>
  <si>
    <t xml:space="preserve">Mapeamento e diagnóstico da presença de acumuladores na região metropolitana de Curitiba, Ponta Grossa e Foz do Iguaçu, com intervenção e impacto na saúde ambiental, animal e humana.</t>
  </si>
  <si>
    <t xml:space="preserve">017/2021</t>
  </si>
  <si>
    <t xml:space="preserve">SUS2020111000011</t>
  </si>
  <si>
    <t xml:space="preserve">Rita de Cassia Maria Garcia</t>
  </si>
  <si>
    <t xml:space="preserve">Promoção da Ciência da Medicina de Abrigos no Paraná sob a Estratégia de Saúde Única.</t>
  </si>
  <si>
    <t xml:space="preserve">018/2021</t>
  </si>
  <si>
    <t xml:space="preserve">PIR2020171000001</t>
  </si>
  <si>
    <t xml:space="preserve">PPB</t>
  </si>
  <si>
    <t xml:space="preserve">Nelito Antonio Zanmaria</t>
  </si>
  <si>
    <t xml:space="preserve">PI 11/2020 - ROBÓTICA</t>
  </si>
  <si>
    <t xml:space="preserve">Ciências Exatas e da Terra</t>
  </si>
  <si>
    <t xml:space="preserve">Implantação de Laboratórios de Tecnologia e Robótica em Pato Branco e criação da Olimpíada municipal de robótica</t>
  </si>
  <si>
    <t xml:space="preserve">019/2021</t>
  </si>
  <si>
    <t xml:space="preserve">SUS2020111000015</t>
  </si>
  <si>
    <t xml:space="preserve">UNILA</t>
  </si>
  <si>
    <t xml:space="preserve">Walfrido Kuhl Svoboda</t>
  </si>
  <si>
    <t xml:space="preserve">Metagenômica como ferramenta no Planejamento Estratégico para Análise de Riscos de Enfermidades de Interesse Ecológico, Médico e Veterinário em Animais Silvestres no Estado do Paraná</t>
  </si>
  <si>
    <t xml:space="preserve">020/2021</t>
  </si>
  <si>
    <t xml:space="preserve">17.406.775-9</t>
  </si>
  <si>
    <t xml:space="preserve">Mara Solange Gomes Dellaroza</t>
  </si>
  <si>
    <t xml:space="preserve">PI 01/2021 TELEMEDICINA</t>
  </si>
  <si>
    <t xml:space="preserve">Multidisciplinar</t>
  </si>
  <si>
    <t xml:space="preserve">PROJETO UEL PELA VIDA, CONTRA O CORONAVÍRUS (TELEMEDICINA)</t>
  </si>
  <si>
    <t xml:space="preserve">021/2021</t>
  </si>
  <si>
    <t xml:space="preserve">FPS2020011000020</t>
  </si>
  <si>
    <t xml:space="preserve">Waldiceu Aparecido Verri Junior</t>
  </si>
  <si>
    <t xml:space="preserve">CP 16/2019 FAPESP</t>
  </si>
  <si>
    <t xml:space="preserve">Desenvolvimento de sistema nanoestruturado para liberação controlada de lipídeo pró-resolução: Efeitos analgésico na inflamação e neuropatia, anti-inflamatório, na infecção e no reparo tecidual.</t>
  </si>
  <si>
    <t xml:space="preserve">022/2021</t>
  </si>
  <si>
    <t xml:space="preserve">COV2021031000010</t>
  </si>
  <si>
    <t xml:space="preserve">Elaine Regina Delicato de Almeida</t>
  </si>
  <si>
    <t xml:space="preserve">CP 01/2021 COVID</t>
  </si>
  <si>
    <t xml:space="preserve">Ampliação da capacidade de testagem de Sars-CoV-2 como estratégia de controle da pandemia de Covid-19 no estado do Paraná</t>
  </si>
  <si>
    <t xml:space="preserve">Aguardando assinatura</t>
  </si>
  <si>
    <t xml:space="preserve">023/2021</t>
  </si>
  <si>
    <t xml:space="preserve">COV2021031000008</t>
  </si>
  <si>
    <t xml:space="preserve">Emerson Carraro</t>
  </si>
  <si>
    <t xml:space="preserve">Detecção de SARS-CoV-2 por metodologia de RT-qPCR no laboratório escola da Unicentro.</t>
  </si>
  <si>
    <t xml:space="preserve">Finalizada pelo Tomador</t>
  </si>
  <si>
    <t xml:space="preserve">024/2021</t>
  </si>
  <si>
    <t xml:space="preserve">COV2021031000005</t>
  </si>
  <si>
    <t xml:space="preserve">Rafael Andrade Menolli</t>
  </si>
  <si>
    <t xml:space="preserve">Ampliação da testagem molecular de SARS-COV2 no Hospital Universitário do Oeste do Paraná/Cascavel-PR</t>
  </si>
  <si>
    <t xml:space="preserve">025/2021</t>
  </si>
  <si>
    <t xml:space="preserve">COV2021031000002</t>
  </si>
  <si>
    <t xml:space="preserve">Ação de Extensão – Rede Paranaense de Diagnóstico Molecular de SARS-COV-2 nos Campos Gerais</t>
  </si>
  <si>
    <t xml:space="preserve">026/2021</t>
  </si>
  <si>
    <t xml:space="preserve">COV2021031000003</t>
  </si>
  <si>
    <t xml:space="preserve">Maria Leandra Terencio</t>
  </si>
  <si>
    <t xml:space="preserve">027/2021</t>
  </si>
  <si>
    <t xml:space="preserve">COV2021031000007</t>
  </si>
  <si>
    <t xml:space="preserve">Dennis Armando Bertolini</t>
  </si>
  <si>
    <t xml:space="preserve">Rede Paranaense de Diagnóstico Molecular de SARS-COV-2</t>
  </si>
  <si>
    <t xml:space="preserve">028/2021</t>
  </si>
  <si>
    <t xml:space="preserve">PIR2021061000001</t>
  </si>
  <si>
    <t xml:space="preserve">Eliane Segati Rios</t>
  </si>
  <si>
    <t xml:space="preserve">PI 02/2021 - INGLÊS</t>
  </si>
  <si>
    <t xml:space="preserve">Lingüística, Letras e Artes</t>
  </si>
  <si>
    <t xml:space="preserve">O Paraná Fala Idiomas - Inglês como língua acadêmica</t>
  </si>
  <si>
    <t xml:space="preserve">029/2021</t>
  </si>
  <si>
    <t xml:space="preserve">SUS2020131000103</t>
  </si>
  <si>
    <t xml:space="preserve"> Lígia Carreira</t>
  </si>
  <si>
    <t xml:space="preserve">CP 11/2020 PPSUS</t>
  </si>
  <si>
    <t xml:space="preserve">Ações estratégicas na atenção primária para pessoas idosas com doenças crônicas não transmissíveis que desenvolveram Covid-19</t>
  </si>
  <si>
    <t xml:space="preserve">030/2021</t>
  </si>
  <si>
    <t xml:space="preserve">17.521.506-9 </t>
  </si>
  <si>
    <t xml:space="preserve">David Livingstone Alves Figueiredo</t>
  </si>
  <si>
    <t xml:space="preserve">PI 04/2021 NAPI GENÔMICA</t>
  </si>
  <si>
    <t xml:space="preserve">VIGILÂNCIA GENÔMICA DO SARS-COV-2 NO ESTADO DO PARANÁ</t>
  </si>
  <si>
    <t xml:space="preserve">Rescindida e Finalizada pelo Tomador</t>
  </si>
  <si>
    <t xml:space="preserve">031/2021</t>
  </si>
  <si>
    <t xml:space="preserve">EXT2021041000002</t>
  </si>
  <si>
    <t xml:space="preserve">Lucélia de Souza</t>
  </si>
  <si>
    <t xml:space="preserve">CP 02/2021 Pró-Extensão IEES</t>
  </si>
  <si>
    <t xml:space="preserve">Programa Institucional Pró-Extensão da Universidade Estadual do Centro-Oeste</t>
  </si>
  <si>
    <t xml:space="preserve">032/2021</t>
  </si>
  <si>
    <t xml:space="preserve">EXT2021041000001</t>
  </si>
  <si>
    <t xml:space="preserve">Edina Schimanski</t>
  </si>
  <si>
    <t xml:space="preserve">Pró Extensão PROEX-UEPG</t>
  </si>
  <si>
    <t xml:space="preserve">033/2021</t>
  </si>
  <si>
    <t xml:space="preserve">EXT2021041000005</t>
  </si>
  <si>
    <t xml:space="preserve">Marcos Freitas de Moraes</t>
  </si>
  <si>
    <t xml:space="preserve">PROGRAMA INSTITUCIONAL DE APOIO À EXTENSÃO DA UNIOESTE</t>
  </si>
  <si>
    <t xml:space="preserve">034/2021</t>
  </si>
  <si>
    <t xml:space="preserve">EXT2021041000006</t>
  </si>
  <si>
    <t xml:space="preserve">Rosimeiri Darc Cardoso</t>
  </si>
  <si>
    <t xml:space="preserve">Extensão Universitária: proposta de estruturação para execução dos programas e projetos da UNESPAR</t>
  </si>
  <si>
    <t xml:space="preserve">035/2021</t>
  </si>
  <si>
    <t xml:space="preserve">EXT2021041000004</t>
  </si>
  <si>
    <t xml:space="preserve">Paulo Antonio Liboni Filho</t>
  </si>
  <si>
    <t xml:space="preserve">Programa Institucional Pró-Extensão da UEL</t>
  </si>
  <si>
    <t xml:space="preserve">036/2021</t>
  </si>
  <si>
    <t xml:space="preserve">EXT2021041000007</t>
  </si>
  <si>
    <t xml:space="preserve">Rui Gonçalves Marques Elias</t>
  </si>
  <si>
    <t xml:space="preserve">Programa Institucional Pró-Extensão da Universidade Estadual do Norte do Paraná - UENP</t>
  </si>
  <si>
    <t xml:space="preserve">037/2021</t>
  </si>
  <si>
    <t xml:space="preserve">EXT2021041000003</t>
  </si>
  <si>
    <t xml:space="preserve">Debora de Mello Gonçales Sant Ana</t>
  </si>
  <si>
    <t xml:space="preserve">Apoio à Extensão da Universidade Estadual de Maringá</t>
  </si>
  <si>
    <t xml:space="preserve">038/2021</t>
  </si>
  <si>
    <t xml:space="preserve">PPG2021051000002</t>
  </si>
  <si>
    <t xml:space="preserve">MARCIA EDILAINE LOPES CONSOLARO</t>
  </si>
  <si>
    <t xml:space="preserve">CP 03/2021 PPGs IEEs</t>
  </si>
  <si>
    <t xml:space="preserve">Estratégias para melhorias no sistema de pós-graduação stricto sensu da Universidade Estadual de Maringá-UEM</t>
  </si>
  <si>
    <t xml:space="preserve">039/2021</t>
  </si>
  <si>
    <t xml:space="preserve">PPG2021051000007</t>
  </si>
  <si>
    <t xml:space="preserve">Sidnei Antonio Pianaro</t>
  </si>
  <si>
    <t xml:space="preserve">Programa Institucional Pró-Desenvolvimento dos PPGs da UEPG</t>
  </si>
  <si>
    <t xml:space="preserve">040/2021</t>
  </si>
  <si>
    <t xml:space="preserve">PPG2021051000006</t>
  </si>
  <si>
    <t xml:space="preserve">Marcos Ventura Faria</t>
  </si>
  <si>
    <t xml:space="preserve">Programa Institucional de Apoio ao Desenvolvimento dos PPGs da UNICENTRO.</t>
  </si>
  <si>
    <t xml:space="preserve">041/2021</t>
  </si>
  <si>
    <t xml:space="preserve">PPG2021051000005</t>
  </si>
  <si>
    <t xml:space="preserve">Sanimar Busse</t>
  </si>
  <si>
    <t xml:space="preserve">Programa de Apoio à Pós-graduação Stricto Sensu da Unioeste</t>
  </si>
  <si>
    <t xml:space="preserve">042/2021</t>
  </si>
  <si>
    <t xml:space="preserve">PPG2021051000004</t>
  </si>
  <si>
    <t xml:space="preserve">Marcos Augusto Alves da Silva</t>
  </si>
  <si>
    <t xml:space="preserve">Programa Institucional para melhoria e modernização dos Programas de Pós-Graduação da UENP</t>
  </si>
  <si>
    <t xml:space="preserve">043/2021</t>
  </si>
  <si>
    <t xml:space="preserve">PPG2021051000001</t>
  </si>
  <si>
    <t xml:space="preserve">Renan Bandeirante de Araújo</t>
  </si>
  <si>
    <t xml:space="preserve">Da avaliação multidimensional e a consolidação da Pós-Graduação na Unespar por meio das ações de editoração e internacionalização.</t>
  </si>
  <si>
    <t xml:space="preserve">044/2021</t>
  </si>
  <si>
    <t xml:space="preserve">PPG2021051000003</t>
  </si>
  <si>
    <t xml:space="preserve">Amauri Alcindo Alfieri</t>
  </si>
  <si>
    <t xml:space="preserve">Apoio aos Programas de Pós-Graduação da Universidade Estadual de Londrina - 2021</t>
  </si>
  <si>
    <t xml:space="preserve">045/2021</t>
  </si>
  <si>
    <t xml:space="preserve">COV2021031000001</t>
  </si>
  <si>
    <t xml:space="preserve">Fabiano Gonçalves Costa</t>
  </si>
  <si>
    <t xml:space="preserve">Ampliação da capacidade de testagem de SarsCoV-2 como estratégia de controle da pandemia de Covid-19 no estado do Paraná</t>
  </si>
  <si>
    <t xml:space="preserve">046/2021</t>
  </si>
  <si>
    <t xml:space="preserve">SUS2020111000001</t>
  </si>
  <si>
    <t xml:space="preserve">Marco Antonio Zanoni</t>
  </si>
  <si>
    <t xml:space="preserve">Avaliação do risco de zoonoses emergentes, derivadas da invasão biológica de Sus scrofa, ao Parque Estadual Mata São Francisco</t>
  </si>
  <si>
    <t xml:space="preserve">047/2021</t>
  </si>
  <si>
    <t xml:space="preserve">SUS2020131000003</t>
  </si>
  <si>
    <t xml:space="preserve">Glaucio Valdameri</t>
  </si>
  <si>
    <t xml:space="preserve">Identificação e caracterização do mecanismo molecular de inibidores do transportador ABCG2 responsável pela resistência à múltiplas drogas em câncer</t>
  </si>
  <si>
    <t xml:space="preserve">048/2021</t>
  </si>
  <si>
    <t xml:space="preserve">SUS2020131000031</t>
  </si>
  <si>
    <t xml:space="preserve">Daniele Almeida Duarte</t>
  </si>
  <si>
    <t xml:space="preserve">Gestão e atenção: o cuidado e o saber-fazer do profissional de saúde a partir do cotidiano laboral</t>
  </si>
  <si>
    <t xml:space="preserve">049/2021</t>
  </si>
  <si>
    <t xml:space="preserve">SUS2020131000088</t>
  </si>
  <si>
    <t xml:space="preserve">Marcelo Muller dos Santos</t>
  </si>
  <si>
    <t xml:space="preserve">SynBioVac – Uma plataforma de Biologia Sintética aplicada para o desenvolvimento de vacinas</t>
  </si>
  <si>
    <t xml:space="preserve">050/2021</t>
  </si>
  <si>
    <t xml:space="preserve">SUS2020131000092</t>
  </si>
  <si>
    <t xml:space="preserve">Cristina Ide Fujinaga</t>
  </si>
  <si>
    <t xml:space="preserve">“Meu pequeno prematuro”: tecnologia de cuidado ao bebê prematuro e suas famílias</t>
  </si>
  <si>
    <t xml:space="preserve">051/2021</t>
  </si>
  <si>
    <t xml:space="preserve">SUS2020131000094</t>
  </si>
  <si>
    <t xml:space="preserve">Roberta Losi Guembarovski</t>
  </si>
  <si>
    <t xml:space="preserve">“Investigação da expressão proteica por imunohistoquímica como método de diagnóstico precoce de metástase e recidiva tumoral em câncer de próstata”</t>
  </si>
  <si>
    <t xml:space="preserve">052/2021</t>
  </si>
  <si>
    <t xml:space="preserve">SUS2020131000104</t>
  </si>
  <si>
    <t xml:space="preserve">Edneia Amancio de Souza Ramos Cavalieri</t>
  </si>
  <si>
    <t xml:space="preserve">Bench to bedside: Avaliação Epigenômica e susceptibilidade de pacientes com DPOC acometidos pela COVID-19 no Estado do Paraná</t>
  </si>
  <si>
    <t xml:space="preserve">053/2021</t>
  </si>
  <si>
    <t xml:space="preserve">SUS2020131000106</t>
  </si>
  <si>
    <t xml:space="preserve">Angelica Beate Winter Boldt</t>
  </si>
  <si>
    <t xml:space="preserve">Projeto MedEpiGen: desenho de estratégias de Medicina preventiva para o perfil Genético-Epidemiológico da síndrome metabólica em populações do Paraná</t>
  </si>
  <si>
    <t xml:space="preserve">054/2021</t>
  </si>
  <si>
    <t xml:space="preserve">SUS2020131000118</t>
  </si>
  <si>
    <t xml:space="preserve">Maria Angelica Ehara Watanabe</t>
  </si>
  <si>
    <t xml:space="preserve">DETECÇÃO DE MUTAÇÕES NOS GENES KRAS E EGFR E EXPRESSÃO DO RECEPTOR DE QUIMIOCINA CXCR4 NO CÂNCER COLORRETAL HUMANO</t>
  </si>
  <si>
    <t xml:space="preserve">055/2021</t>
  </si>
  <si>
    <t xml:space="preserve">SUS2020131000119</t>
  </si>
  <si>
    <t xml:space="preserve">Deivisson Vianna Dantas dos Santos</t>
  </si>
  <si>
    <t xml:space="preserve">DINÂMICAS DE ARTICULAÇÃO INTERSETORIAL ENTRE REDE DE ATENÇÃO À SAÚDE E UNIDADES DE ATENDIMENTO SOCIOEDUCATIVO NO ESTADO DO PARANÁ</t>
  </si>
  <si>
    <t xml:space="preserve">056/2021</t>
  </si>
  <si>
    <t xml:space="preserve">SUS2020131000133</t>
  </si>
  <si>
    <t xml:space="preserve">Padronização de metodologia molecular para detecção dos Arbovírus (dengue, Zika e Chikungunya) em vetors do gênero Aedes sp. no município de Maringá</t>
  </si>
  <si>
    <t xml:space="preserve">057/2021</t>
  </si>
  <si>
    <t xml:space="preserve">COV2021031000009</t>
  </si>
  <si>
    <t xml:space="preserve">Edvaldo da Silva Trindade</t>
  </si>
  <si>
    <t xml:space="preserve">REDE PARANAENSE DE DIAGNÓSTICO MOLECULAR DE SARS-COV-2 - Equipe UFPR</t>
  </si>
  <si>
    <t xml:space="preserve">058/2021</t>
  </si>
  <si>
    <t xml:space="preserve">SUS2020131000060</t>
  </si>
  <si>
    <t xml:space="preserve">Daiana Novello</t>
  </si>
  <si>
    <t xml:space="preserve">Estratégias interdisciplinares de educação em saúde para a prevenção da obesidade na infância</t>
  </si>
  <si>
    <t xml:space="preserve">059/2021</t>
  </si>
  <si>
    <t xml:space="preserve">SUS2020131000065</t>
  </si>
  <si>
    <t xml:space="preserve">CREMILDE APARECIDA TRINDADE RADOVANOVIC</t>
  </si>
  <si>
    <t xml:space="preserve">Plano de alta para pessoas dependentes de cuidados e seus cuidadores informais: promoção da continuidade do cuidado</t>
  </si>
  <si>
    <t xml:space="preserve">060/2021</t>
  </si>
  <si>
    <t xml:space="preserve">SUS2020131000005</t>
  </si>
  <si>
    <t xml:space="preserve">Oscar de Oliveria Santos Junior</t>
  </si>
  <si>
    <t xml:space="preserve">Leite humano em pó: componentes, processamento, estabilidade e aleitamento materno.</t>
  </si>
  <si>
    <t xml:space="preserve">061/2021</t>
  </si>
  <si>
    <t xml:space="preserve">SUS2020131000109</t>
  </si>
  <si>
    <t xml:space="preserve">Andrea Diniz</t>
  </si>
  <si>
    <t xml:space="preserve">Avaliação da segurança e da necessidade de ajuste de dose em prescrições de antiepiléticos para populações pediátricas e gestantes</t>
  </si>
  <si>
    <t xml:space="preserve">062/2021</t>
  </si>
  <si>
    <t xml:space="preserve">SUS2020131000069</t>
  </si>
  <si>
    <t xml:space="preserve">Geraldo Picheth</t>
  </si>
  <si>
    <t xml:space="preserve">Biomarcadores para triagem e monitoramento em pacientes diabéticos infectados por COVID-19</t>
  </si>
  <si>
    <t xml:space="preserve">063/2021</t>
  </si>
  <si>
    <t xml:space="preserve">SUS2020131000113</t>
  </si>
  <si>
    <t xml:space="preserve">Silvio Marques Zanata</t>
  </si>
  <si>
    <t xml:space="preserve">Bioprospecção de inibidores do sítio catalítico PLpro de SARS-CoV-2 em biblioteca metagenômica da Mata Atlântica Paranaense: potencialidade de uso no manejo da COVID-19.</t>
  </si>
  <si>
    <t xml:space="preserve">78.571,49 </t>
  </si>
  <si>
    <t xml:space="preserve">064/2021</t>
  </si>
  <si>
    <t xml:space="preserve">SUS2020131000114</t>
  </si>
  <si>
    <t xml:space="preserve">Eniuce Menezes de Souza</t>
  </si>
  <si>
    <t xml:space="preserve">INPAKTS: Plataforma de gestão e monitoramento do impacto de intervenções e eventos externos em Séries Temporais na saúde materno-infantil, da mulher e da criança</t>
  </si>
  <si>
    <t xml:space="preserve">R$ 158.370,00 </t>
  </si>
  <si>
    <t xml:space="preserve">065/2021</t>
  </si>
  <si>
    <t xml:space="preserve">SUS2020131000013</t>
  </si>
  <si>
    <t xml:space="preserve">Marco Aurélio Fornazieri</t>
  </si>
  <si>
    <t xml:space="preserve">Tratamentos, fatores clínicos e demográficos com melhor impacto na evolução da perda de olfato e paladar aguda ou crônica da COVID-19 de pacientes com asma, DPOC, rinite alérgica e rinossinusite crônica atendidos em hospital universitário.</t>
  </si>
  <si>
    <t xml:space="preserve">066/2021</t>
  </si>
  <si>
    <t xml:space="preserve">SUS2020131000123</t>
  </si>
  <si>
    <t xml:space="preserve">Alice Maria de Souza Kaneshima</t>
  </si>
  <si>
    <t xml:space="preserve">Análise citogenética para avaliação dos danos causados por agrotóxicos e contextos de vulnerabilidade em viticultores da agricultura familiar da região Norte-Central do Paraná</t>
  </si>
  <si>
    <t xml:space="preserve">067/2021</t>
  </si>
  <si>
    <t xml:space="preserve">SUS2020131000128</t>
  </si>
  <si>
    <t xml:space="preserve">Sonia Silva Marcon</t>
  </si>
  <si>
    <t xml:space="preserve">Telemonitoramento na rede de atenção às condições crônicas como recurso de apoio à autogestão da doença por pessoas com diabetes mellitus e hipertensão arterial</t>
  </si>
  <si>
    <t xml:space="preserve">068/2021</t>
  </si>
  <si>
    <t xml:space="preserve">SUS2020131000083</t>
  </si>
  <si>
    <t xml:space="preserve">Christiane Riedi Daniel</t>
  </si>
  <si>
    <t xml:space="preserve">Enfrentamento à COVID-19 em usuários do SUS com doenças crônicas não transmissíveis do município de Guarapuava/PR: estratégias baseadas em subgrupos de atendimento presencial, telefisioterapia e tecnologias de auto-manejo.</t>
  </si>
  <si>
    <t xml:space="preserve">069/2021</t>
  </si>
  <si>
    <t xml:space="preserve">SUS2020131000025</t>
  </si>
  <si>
    <t xml:space="preserve">Daniel de Paula</t>
  </si>
  <si>
    <t xml:space="preserve">Assistência Farmacêutica na Atenção Básica à Saúde: Integração Ensino-Serviço-Comunidade</t>
  </si>
  <si>
    <t xml:space="preserve">070/2021</t>
  </si>
  <si>
    <t xml:space="preserve">SUS2020131000002</t>
  </si>
  <si>
    <t xml:space="preserve">Joao Paulo Steffens</t>
  </si>
  <si>
    <t xml:space="preserve">O momento da prescrição de exercício físico como coadjuvante no tratamento da periodontite - Estudo clínico e em animais</t>
  </si>
  <si>
    <t xml:space="preserve">071/2021</t>
  </si>
  <si>
    <t xml:space="preserve">PIT2020061000001</t>
  </si>
  <si>
    <t xml:space="preserve">CNPF</t>
  </si>
  <si>
    <t xml:space="preserve">George Gardner Brown</t>
  </si>
  <si>
    <t xml:space="preserve">PI 02/2020 NAPI TAXONLINE</t>
  </si>
  <si>
    <t xml:space="preserve">NAPI TAXONLINE – CONSERVAÇÃO DA BIODIVERSIDADE E APLICAÇÕES TECNOLÓGICAS - EMBRAPA FLORESTAS</t>
  </si>
  <si>
    <t xml:space="preserve">072/2021</t>
  </si>
  <si>
    <t xml:space="preserve">SUS2020131000053</t>
  </si>
  <si>
    <t xml:space="preserve">Taysa Schiocchet</t>
  </si>
  <si>
    <t xml:space="preserve">EXERCÍCIO DE DIREITOS SEXUAIS E REPRODUTIVOS POR MULHERES E MENINAS NO SUS: MELHORIAS NO ACESSO À SAÚDE A PARTIR DE DEMANDAS POR DIREITOS</t>
  </si>
  <si>
    <t xml:space="preserve">073/2021</t>
  </si>
  <si>
    <t xml:space="preserve">SUS2020131000022</t>
  </si>
  <si>
    <t xml:space="preserve">Larissa Magalhães Alvarenga</t>
  </si>
  <si>
    <t xml:space="preserve">Produção de um teste rápido e semiquantitativo de AGEs, para o monitoramento da Doença Renal Crônica</t>
  </si>
  <si>
    <t xml:space="preserve">074/2021</t>
  </si>
  <si>
    <t xml:space="preserve">SUS2020131000085</t>
  </si>
  <si>
    <t xml:space="preserve">UNIOESTE FOZ DO IGUAÇU</t>
  </si>
  <si>
    <t xml:space="preserve">Adriana Zilly</t>
  </si>
  <si>
    <t xml:space="preserve">Enfrentamento da COVID-19 e a Assistência Materno-Infantil</t>
  </si>
  <si>
    <t xml:space="preserve">075/2021</t>
  </si>
  <si>
    <t xml:space="preserve">SUS2020131000098</t>
  </si>
  <si>
    <t xml:space="preserve">Felipe Arruda Moura</t>
  </si>
  <si>
    <t xml:space="preserve">Engenharias</t>
  </si>
  <si>
    <t xml:space="preserve">DESENVOLVIMENTO E AVALIAÇÃO DE PRÓTESE MAMÁRIA DE SILICONE PRODUZIDA POR MANUFATURA ADITIVA PARA MULHERES MASTECTOMIZADAS</t>
  </si>
  <si>
    <t xml:space="preserve">076/2021</t>
  </si>
  <si>
    <t xml:space="preserve">SUS2020131000073</t>
  </si>
  <si>
    <t xml:space="preserve">Mathias Roberto Loch</t>
  </si>
  <si>
    <t xml:space="preserve">Acesso ao tratamento multi e interprofissional e adesão ao tratamento em pessoas com DCNT, em municípios de pequeno porte do estado do Paraná.</t>
  </si>
  <si>
    <t xml:space="preserve">077/2021</t>
  </si>
  <si>
    <t xml:space="preserve">SUS2020131000115</t>
  </si>
  <si>
    <t xml:space="preserve">SIMONE APARECIDA GALERANI MOSSINI</t>
  </si>
  <si>
    <t xml:space="preserve">Exposição crônica a agrotóxicos e disfunções metabólicas e psicoemocionais: análise da microbiota fecal e perfil inflamatório como estratégia de investigação</t>
  </si>
  <si>
    <t xml:space="preserve">078/2021</t>
  </si>
  <si>
    <t xml:space="preserve">SUS2020131000129</t>
  </si>
  <si>
    <t xml:space="preserve">ESTUDO DA UTILIZAÇÃO DA TERAPIA COMUNITÁRIA INTEGRATIVA (TCI) E OUTRAS TECNOLOGIAS SOCIAIS LEVES PARA O ENFRENTAMENTO DO DIABETES E SUAS COMPLICAÇÕES</t>
  </si>
  <si>
    <t xml:space="preserve">079/2021</t>
  </si>
  <si>
    <t xml:space="preserve">SUS2020131000082</t>
  </si>
  <si>
    <t xml:space="preserve">MARIO ANTONIO NAVARRO DA SILVA</t>
  </si>
  <si>
    <t xml:space="preserve">Integração de ferramentas de detecção precoce e monitoramento de arbovírus, controle e análise de resistência a inseticidas sintéticos em culicideos vetores de área urbana.</t>
  </si>
  <si>
    <t xml:space="preserve">080/2021</t>
  </si>
  <si>
    <t xml:space="preserve">LAR2020211000005</t>
  </si>
  <si>
    <t xml:space="preserve">Angelica Marquetotti Salcedo Vieira</t>
  </si>
  <si>
    <t xml:space="preserve">CP 13/2020 LAR</t>
  </si>
  <si>
    <t xml:space="preserve">Desenvolvimento de adsorventes impregnados com nano partículas metálicas, com ação antimicrobiana, para compor cama de frango</t>
  </si>
  <si>
    <t xml:space="preserve">081/2021</t>
  </si>
  <si>
    <t xml:space="preserve">FPS2020011000057</t>
  </si>
  <si>
    <t xml:space="preserve">IDR</t>
  </si>
  <si>
    <t xml:space="preserve">Adriano Augusto de Paiva Custódio</t>
  </si>
  <si>
    <t xml:space="preserve">Development of a joint platform for disease epidemics monitoring and fungicide resistance detection to foster a smart program for management of wheat blast for Paraná and São Paulo States</t>
  </si>
  <si>
    <t xml:space="preserve">082/2021</t>
  </si>
  <si>
    <t xml:space="preserve">SUS2020131000086</t>
  </si>
  <si>
    <t xml:space="preserve">CARACTERIZAÇÃO MOLECULAR DA SÍNDROME HEREDITÁRIA DO CÂNCER DE MAMA E/OU OVÁRIO, VISANDO A ATENÇÃO PRIMÁRIA À SAÚDE DA MULHER</t>
  </si>
  <si>
    <t xml:space="preserve">083/2021</t>
  </si>
  <si>
    <t xml:space="preserve">LAR2020211000012</t>
  </si>
  <si>
    <t xml:space="preserve">Renata Katsuko Takayama Kobayashi</t>
  </si>
  <si>
    <t xml:space="preserve">Controle de colibacilose em frangos de corte por meio de metodologias alternativas ao uso de antibióticos: Nanotecnologia, produtos naturais e imunomoduladores.</t>
  </si>
  <si>
    <t xml:space="preserve">084/2021</t>
  </si>
  <si>
    <t xml:space="preserve">Abraão Jessé Capistrano de Souza</t>
  </si>
  <si>
    <t xml:space="preserve">CP 15/2017 BOLSAS DE PRODUTIVIDADE </t>
  </si>
  <si>
    <t xml:space="preserve">Física </t>
  </si>
  <si>
    <t xml:space="preserve">Teoria dinâmica da curvatura extrínseca aplicada à cosmologia</t>
  </si>
  <si>
    <t xml:space="preserve">Finalizada com dispensa de autuação </t>
  </si>
  <si>
    <t xml:space="preserve">085/2021</t>
  </si>
  <si>
    <t xml:space="preserve">PDT2020221000002</t>
  </si>
  <si>
    <t xml:space="preserve">Carolina Camargo de Oliveira</t>
  </si>
  <si>
    <t xml:space="preserve">CP 12/2020 FIOCRUZ</t>
  </si>
  <si>
    <t xml:space="preserve">Produção de antígenos e anticorpos para testes sorológicos e detecção de infecção ativa de SARS CoV-2 combinada com desenvolvimento de biossensor para teste rápido.</t>
  </si>
  <si>
    <t xml:space="preserve">086/2021</t>
  </si>
  <si>
    <t xml:space="preserve">PDT2020221000003</t>
  </si>
  <si>
    <t xml:space="preserve">Luiz Humberto Marcolino Junior</t>
  </si>
  <si>
    <t xml:space="preserve">DESENVOLVIMENTO DE DIAGNÓSTICO ALTERNATIVO UTILIZANDO UM SISTEMA ELETROQUÍMICO PORTÁTIL PARA DETERMINAÇÃO DE CORONAVÍRUS e HIV EM AMOSTRAS BIOLÓGICAS</t>
  </si>
  <si>
    <t xml:space="preserve">087/2021</t>
  </si>
  <si>
    <t xml:space="preserve">PDT2020221000008</t>
  </si>
  <si>
    <t xml:space="preserve">Flavio Augusto Vicente Seixas</t>
  </si>
  <si>
    <t xml:space="preserve">Avaliação de candidatos a fármacos no combate à Malária e a Toxoplasmose</t>
  </si>
  <si>
    <t xml:space="preserve">088/2021</t>
  </si>
  <si>
    <t xml:space="preserve">PDT2020221000012</t>
  </si>
  <si>
    <t xml:space="preserve">Wanderson Duarte da Rocha</t>
  </si>
  <si>
    <t xml:space="preserve">Leishmunização de 3ª geração: desenvolvimento de uma linhagem de Leishmania infantum atenuada, sensível à quimioterápicos, e livre de marcas utilizando CRISPR-Cas9</t>
  </si>
  <si>
    <t xml:space="preserve">089/2021</t>
  </si>
  <si>
    <t xml:space="preserve">PDT2020221000014</t>
  </si>
  <si>
    <t xml:space="preserve">CAROLINA PANIS</t>
  </si>
  <si>
    <t xml:space="preserve">Avaliação clínica do biossensor para diagnóstico precoce do câncer de mama</t>
  </si>
  <si>
    <t xml:space="preserve">090/2021</t>
  </si>
  <si>
    <t xml:space="preserve">PDT2020221000015</t>
  </si>
  <si>
    <t xml:space="preserve">Guilherme Lanzi Sassaki</t>
  </si>
  <si>
    <t xml:space="preserve">Doenças de populações negligenciadas: estudo de mecanismos de fisiopatologia em fungos de importância médica</t>
  </si>
  <si>
    <t xml:space="preserve">091/2021</t>
  </si>
  <si>
    <t xml:space="preserve">PDT2020221000021</t>
  </si>
  <si>
    <t xml:space="preserve">Celso Vataru Nakamura</t>
  </si>
  <si>
    <t xml:space="preserve">Leishmanioses: caracterização epidemiológica e estudo pré-clínico e clínico do potencial terapêutico de compostos sintéticos e naturais.</t>
  </si>
  <si>
    <t xml:space="preserve">CV PDI</t>
  </si>
  <si>
    <t xml:space="preserve">001/2021 </t>
  </si>
  <si>
    <t xml:space="preserve">17.601.317-6</t>
  </si>
  <si>
    <t xml:space="preserve">Paulo Astor Soethe</t>
  </si>
  <si>
    <t xml:space="preserve">PI 05/2021 Digitallinks</t>
  </si>
  <si>
    <t xml:space="preserve">DIGITALLINKS PARANÁ: PORTAL DE INFORMAÇÃO, ACOMPANHAMENTO E AVALIAÇÃO DA PESQUISA E INTERNACIONALIZAÇÃO EM IES DO ESTADO</t>
  </si>
  <si>
    <t xml:space="preserve">17.521.887-4 </t>
  </si>
  <si>
    <t xml:space="preserve">Luiz Pereira Ramos</t>
  </si>
  <si>
    <t xml:space="preserve">PI 03/2021 NAPI HCR</t>
  </si>
  <si>
    <t xml:space="preserve">Consolidação do novo arranjo de pesquisa e inovação em hidrocarbonetos renováveis do Estado do Paraná (NAPI HCR)</t>
  </si>
  <si>
    <t xml:space="preserve">Carmen Luisa Barbosa Guedes</t>
  </si>
  <si>
    <t xml:space="preserve">Pedro Augusto Arroyo</t>
  </si>
  <si>
    <t xml:space="preserve">Edson Antonio da Silva</t>
  </si>
  <si>
    <t xml:space="preserve">FUNTEF PR</t>
  </si>
  <si>
    <t xml:space="preserve">Alesandro Bail</t>
  </si>
  <si>
    <t xml:space="preserve"> 17.633.124-0</t>
  </si>
  <si>
    <t xml:space="preserve">Linnyer Beatrys Ruiz Aylon </t>
  </si>
  <si>
    <t xml:space="preserve">PI 06/2021 MANNA ACADEMY</t>
  </si>
  <si>
    <t xml:space="preserve">Ciências da Computação</t>
  </si>
  <si>
    <t xml:space="preserve">Manna Academy: ecossistema de pesquisa, extensão e difusão de
tecnologias e educação 5.0</t>
  </si>
  <si>
    <t xml:space="preserve">PDP2021071000010</t>
  </si>
  <si>
    <t xml:space="preserve">PI 09/2021 CAPES</t>
  </si>
  <si>
    <t xml:space="preserve">Multidisciplina</t>
  </si>
  <si>
    <t xml:space="preserve">Apoio aos Programas de Pós-Graduação emergentes e em consolidação em áreas prioritárias da Unioeste</t>
  </si>
  <si>
    <t xml:space="preserve">009/2021 </t>
  </si>
  <si>
    <t xml:space="preserve">010/2021 </t>
  </si>
  <si>
    <t xml:space="preserve">011/2021 </t>
  </si>
  <si>
    <t xml:space="preserve">012/2021 </t>
  </si>
  <si>
    <t xml:space="preserve">PDP2021071000012</t>
  </si>
  <si>
    <t xml:space="preserve">Programa Institucional de Desenvolvimento da Pós-Graduação na UNICENTRO</t>
  </si>
  <si>
    <t xml:space="preserve">PDP2021071000005</t>
  </si>
  <si>
    <t xml:space="preserve">José Danilo Szezech Junior</t>
  </si>
  <si>
    <t xml:space="preserve">PROJETO DE FORTALECIMENTO DOS PROGRAMAS EMERGENTES E EM CONSOLIDAÇÃO DA UEPG</t>
  </si>
  <si>
    <t xml:space="preserve">PDP2021071000008</t>
  </si>
  <si>
    <t xml:space="preserve">Consolidação da Pós-Graduação por meio das concessões de bolsa mestrado e das ações de editoração</t>
  </si>
  <si>
    <t xml:space="preserve">PDP2021071000016</t>
  </si>
  <si>
    <t xml:space="preserve">UFFS</t>
  </si>
  <si>
    <t xml:space="preserve">Clevison Luiz Giacobbo</t>
  </si>
  <si>
    <t xml:space="preserve">Programas em consolidação nas áreas de Sociedade e Economia (SE) e Biológica e Saúde (BS)</t>
  </si>
  <si>
    <t xml:space="preserve">PDP2021071000003</t>
  </si>
  <si>
    <t xml:space="preserve">IFPR</t>
  </si>
  <si>
    <t xml:space="preserve">Lucas Barbosa Pelissari</t>
  </si>
  <si>
    <t xml:space="preserve">Transformação digital, popularização da ciência e educação ambiental no litoral do Paraná</t>
  </si>
  <si>
    <t xml:space="preserve">PDP2021071000014</t>
  </si>
  <si>
    <t xml:space="preserve">FUNTEF</t>
  </si>
  <si>
    <t xml:space="preserve">André Schneider de Oliveira</t>
  </si>
  <si>
    <t xml:space="preserve">Proposta de Apoio aos PPGs Emergentes da UTFPR</t>
  </si>
  <si>
    <t xml:space="preserve">PDP2021071000013</t>
  </si>
  <si>
    <t xml:space="preserve">Lactec</t>
  </si>
  <si>
    <t xml:space="preserve">Lúcio de Medeiros</t>
  </si>
  <si>
    <t xml:space="preserve">Aplicação de telecomunicações para Smart Grids ou IOT</t>
  </si>
  <si>
    <t xml:space="preserve">PDP2021071000004</t>
  </si>
  <si>
    <t xml:space="preserve">Luiz Fernando Cotica</t>
  </si>
  <si>
    <t xml:space="preserve">Apoio aos programas de pós-graduação stricto sensu emergentes e em consolidação da Universidade Estadual de Maringá</t>
  </si>
  <si>
    <t xml:space="preserve">PDP2021071000009</t>
  </si>
  <si>
    <t xml:space="preserve">Apoio à Programas de Pós-Graduação da UENP - Programas Estratégicos CAPES/FA</t>
  </si>
  <si>
    <t xml:space="preserve">PDP2021071000006</t>
  </si>
  <si>
    <t xml:space="preserve">Danúbia Frasson Furtado</t>
  </si>
  <si>
    <t xml:space="preserve">Programa de Desenvolvimento dos Programas de Pós-graduação Emergentes da UNILA</t>
  </si>
  <si>
    <t xml:space="preserve">PDP2021071000011</t>
  </si>
  <si>
    <t xml:space="preserve">FRANCISCO DE ASSIS MENDONÇA</t>
  </si>
  <si>
    <t xml:space="preserve">UFPR atuando no PDPG - Desenvolvimento de Programas Emergentes e em Consolidação em áreas prioritárias</t>
  </si>
  <si>
    <t xml:space="preserve">PDP2021071000015</t>
  </si>
  <si>
    <t xml:space="preserve">PROGRAMA DE DESENVOLVIMENTO DA PÓS-GRADUAÇÃO NA UNIVERSIDADE ESTADUAL DE LONDRINA</t>
  </si>
  <si>
    <t xml:space="preserve">PDP2021071000001</t>
  </si>
  <si>
    <t xml:space="preserve">APEC/UNIPAR</t>
  </si>
  <si>
    <t xml:space="preserve">Evellyn Claudia Wietzikoski Lovato</t>
  </si>
  <si>
    <t xml:space="preserve">Programa Emergentes e em Consolidação em Áreas Prioritárias (CAPES/FUNDAÇÃO ARAUCÁRIA) - UNIPAR</t>
  </si>
  <si>
    <t xml:space="preserve">PDP2021071000002</t>
  </si>
  <si>
    <t xml:space="preserve">AHPIRC</t>
  </si>
  <si>
    <t xml:space="preserve">Rosiane Guetter Mello</t>
  </si>
  <si>
    <t xml:space="preserve">Programa de Ensino nas Ciências da Saúde (FPP)</t>
  </si>
  <si>
    <t xml:space="preserve">PDP2021071000007</t>
  </si>
  <si>
    <t xml:space="preserve">ICETI</t>
  </si>
  <si>
    <t xml:space="preserve">DIRCEU PEREIRA SIQUEIRA</t>
  </si>
  <si>
    <t xml:space="preserve">OS DIREITOS DA PERSONALIDADE DA PESSOA IDOSA DURANTE A PANDEMIA DA COVID-19 E A AÇÃO CIVIL PÚBLICA COMO INSTRUMENTO DE EFETIVAÇÃO</t>
  </si>
  <si>
    <t xml:space="preserve">PDP2021071000017</t>
  </si>
  <si>
    <t xml:space="preserve">ISAE</t>
  </si>
  <si>
    <t xml:space="preserve">Isabel Jurema Grimm</t>
  </si>
  <si>
    <t xml:space="preserve">Governança e sustentabilidade: desafios ecossocioeconômicos</t>
  </si>
  <si>
    <t xml:space="preserve">029/2021 </t>
  </si>
  <si>
    <t xml:space="preserve">IPEC</t>
  </si>
  <si>
    <t xml:space="preserve">030/2021 </t>
  </si>
  <si>
    <t xml:space="preserve">17.788.242-9</t>
  </si>
  <si>
    <t xml:space="preserve">Glauco Nonose Negrão</t>
  </si>
  <si>
    <t xml:space="preserve">PI 07/2021 Vulnerabilidade Covid-19</t>
  </si>
  <si>
    <t xml:space="preserve">INDICADORES DE VULNERABILIDADE SOCIAL À EXPANSÃO DA COVID-19 NO ESTADO DO PARANÁ</t>
  </si>
  <si>
    <t xml:space="preserve">PIB2021101000004</t>
  </si>
  <si>
    <t xml:space="preserve">LARISSA LIZ ODRESKI RAMINA</t>
  </si>
  <si>
    <t xml:space="preserve">CP 07/2021 PIBIC PIBIT</t>
  </si>
  <si>
    <t xml:space="preserve">INICIAÇÃO CIENTÍFICA E INICIAÇÃO EM DESENVOLVIMENTO TECNOLÓGICO E INOVAÇÃO 2021/2022</t>
  </si>
  <si>
    <t xml:space="preserve">17.921.164-5</t>
  </si>
  <si>
    <t xml:space="preserve">PI 10/2021 Monitoramento Genético Sarscov</t>
  </si>
  <si>
    <t xml:space="preserve">Monitoramento genômico ambiental para detecção e quantificação das variantes de SARS 2 em circulação no Bra</t>
  </si>
  <si>
    <t xml:space="preserve">033/2021 </t>
  </si>
  <si>
    <t xml:space="preserve">17.946.604-0</t>
  </si>
  <si>
    <t xml:space="preserve">Roberto Ferreira Artoni</t>
  </si>
  <si>
    <t xml:space="preserve">PI 11/2021 - NAPI BIOINFORMÁTICA</t>
  </si>
  <si>
    <t xml:space="preserve">NAPI BIOINFORMÁTICA 2021-2024</t>
  </si>
  <si>
    <t xml:space="preserve">PIB2021101000003</t>
  </si>
  <si>
    <t xml:space="preserve">Luciano Farinha Watzlawick</t>
  </si>
  <si>
    <t xml:space="preserve">PROGRAMA DE BOLSAS DE INICIAÇÃO CIENTÍFICA E INICIAÇÃO EM DESENVOLVIMENTO TECNOLÓGICO E INOVAÇÃO DA UNICENTRO / 2021-2022</t>
  </si>
  <si>
    <t xml:space="preserve">PIB2021101000007</t>
  </si>
  <si>
    <t xml:space="preserve">Ivair Aparecido dos Santos</t>
  </si>
  <si>
    <t xml:space="preserve">Fortalecimento dos Programas Institucionais de Bolsas de Iniciação Científica e Iniciação em Desenvolvimento Tecnológico e Inovação da UEM</t>
  </si>
  <si>
    <t xml:space="preserve">PIB2021101000008</t>
  </si>
  <si>
    <t xml:space="preserve">Programa de Iniciação Científica e Iniciação ao Desenvolvimento Tecnológico e Inovação da UEL 2021-2022</t>
  </si>
  <si>
    <t xml:space="preserve">PIB2021101000010</t>
  </si>
  <si>
    <t xml:space="preserve">Thaís Gaspar Mendes da Silva</t>
  </si>
  <si>
    <t xml:space="preserve">PIBIC &amp; PIBITI Unespar 2021-2022</t>
  </si>
  <si>
    <t xml:space="preserve">PIB2021101000015</t>
  </si>
  <si>
    <t xml:space="preserve">PIC-FPP 2021</t>
  </si>
  <si>
    <t xml:space="preserve">PIB2021101000018</t>
  </si>
  <si>
    <t xml:space="preserve">APC</t>
  </si>
  <si>
    <t xml:space="preserve">Cleybe Hiole Vieira</t>
  </si>
  <si>
    <t xml:space="preserve">A Iniciação Científica e Tecnológica como estratégia de formação integral do estudante de graduação</t>
  </si>
  <si>
    <t xml:space="preserve">Finalizada pelo Tomador </t>
  </si>
  <si>
    <t xml:space="preserve">PIB2021101000012</t>
  </si>
  <si>
    <t xml:space="preserve">IDR-PARANÁ</t>
  </si>
  <si>
    <t xml:space="preserve">Carolina Maria Gaspar de Oliveira</t>
  </si>
  <si>
    <t xml:space="preserve">Programa de Bolsas de Iniciação Científica PIBIC/PIBIT (IDR-Paraná – 2021/22)</t>
  </si>
  <si>
    <t xml:space="preserve">PIB2021101000013</t>
  </si>
  <si>
    <t xml:space="preserve">Ana Paula Franco Nobile Brandileone</t>
  </si>
  <si>
    <t xml:space="preserve">Programa de Bolsas de Iniciação Científica e Iniciação em Desenvolvimento Tecnológica e Inovação da UENP</t>
  </si>
  <si>
    <t xml:space="preserve">PIB2021101000002</t>
  </si>
  <si>
    <t xml:space="preserve">PIBIC &amp; PIBIT PROGRAMA DE BOLSAS DE INICIAÇÃO CIENTÍFICA E INICIAÇÃO EM DESENVOLVIMENTO TECNOLÓGICO DA UNIPAR EM PARCERIA COM A FUNDAÇÃO ARAUCÁRIA.</t>
  </si>
  <si>
    <t xml:space="preserve">PIB2021101000017</t>
  </si>
  <si>
    <t xml:space="preserve">Márcio de Sousa Góes</t>
  </si>
  <si>
    <t xml:space="preserve">Programas Institucionais de Iniciação Científica (PIBIC) e de Iniciação ao Desenvolvimento Tecnológico e Inovação (PIBITI) da UNILA (2021/2022)</t>
  </si>
  <si>
    <t xml:space="preserve">PIB2021101000020</t>
  </si>
  <si>
    <t xml:space="preserve">Sascha Habu</t>
  </si>
  <si>
    <t xml:space="preserve">Programa Institucional de Bolsas Iniciação Científica e Tecnológica da Universidade Tecnológica Federal do Paraná - 2021/2022</t>
  </si>
  <si>
    <t xml:space="preserve">PIB2021101000001</t>
  </si>
  <si>
    <t xml:space="preserve">Rodrigo Rodrigues Matiello</t>
  </si>
  <si>
    <t xml:space="preserve">Programa de Bolsas de Iniciação Científica e Tecnológica - UEPG</t>
  </si>
  <si>
    <t xml:space="preserve">PIB2021101000014</t>
  </si>
  <si>
    <t xml:space="preserve">LUDHIANA ETHEL DE MATOS GARBUGIO</t>
  </si>
  <si>
    <t xml:space="preserve">Programa Institucional de Bolsas de Iniciação Científica (PIBIC/FA-ICETI-UniCesumar)</t>
  </si>
  <si>
    <t xml:space="preserve">PBS2021111000001</t>
  </si>
  <si>
    <t xml:space="preserve">Breno Ferraz de Oliveira</t>
  </si>
  <si>
    <t xml:space="preserve">CP 08/2021 PIBIS</t>
  </si>
  <si>
    <t xml:space="preserve">PROGRAMA INSTITUCIONAL DE APOIO A INCLUSÃO SOCIAL, PESQUISA E EXTENSÃO UNIVERSITÁRIA - FA-SETI/PIBIS 2020/21</t>
  </si>
  <si>
    <t xml:space="preserve">PBS2021111000004</t>
  </si>
  <si>
    <t xml:space="preserve">Vania Gryczak</t>
  </si>
  <si>
    <t xml:space="preserve">Programa Institucional de Apoio à Inclusão Social Pesquisa e Extensão Universitária da UNICENTRO 2021-2022</t>
  </si>
  <si>
    <t xml:space="preserve">PBS2021111000005</t>
  </si>
  <si>
    <t xml:space="preserve">Sérgio Carrazedo Dantas</t>
  </si>
  <si>
    <t xml:space="preserve">PIBIS UNESPAR 2021/2022</t>
  </si>
  <si>
    <t xml:space="preserve">PBS2021111000011</t>
  </si>
  <si>
    <t xml:space="preserve">A Iniciação Científica como estratégia de inclusão social do estudante de graduação</t>
  </si>
  <si>
    <t xml:space="preserve">PBS2021111000002</t>
  </si>
  <si>
    <t xml:space="preserve">Ana Márcia Fernandes Tucci de Carvalho</t>
  </si>
  <si>
    <t xml:space="preserve">INCLUSÃO SOCIAL UEL 2021-2022</t>
  </si>
  <si>
    <t xml:space="preserve">PBS2021111000003</t>
  </si>
  <si>
    <t xml:space="preserve">Programa Institucional de Apoio a Inclusão Social Pesquisa e Extensão Universitária - PIBIS 2021 - UEPG</t>
  </si>
  <si>
    <t xml:space="preserve">PBS2021111000007</t>
  </si>
  <si>
    <t xml:space="preserve">LETICIA FERNANDES DE NEGREIROS</t>
  </si>
  <si>
    <t xml:space="preserve">PROGRAMA INSTITUCIONAL DE APOIO À INCLUSÃO SOCIAL PESQUISA E EXTENSÃO UNIVERSITÁRIA DA UENP – PIBIS/UENP 2021</t>
  </si>
  <si>
    <t xml:space="preserve">PBS2021111000008</t>
  </si>
  <si>
    <t xml:space="preserve">Programa Institucional de Apoio à Inclusão Social - Iniciação à Pesquisa e Extensão Universitária da UNILA (2021/2022)</t>
  </si>
  <si>
    <t xml:space="preserve">PBS2021111000009</t>
  </si>
  <si>
    <t xml:space="preserve">Paulo Vinicius Baptista da Silva</t>
  </si>
  <si>
    <t xml:space="preserve">PROGRAMA INSTITUCIONAL DE APOIO A INCLUSAO SOCIAL, PESQUISA E EXTENSAO UNIVERSITARIA UFPR</t>
  </si>
  <si>
    <t xml:space="preserve">PBS2021111000013</t>
  </si>
  <si>
    <t xml:space="preserve">CLEILTAN NOVAIS DA SILVA</t>
  </si>
  <si>
    <t xml:space="preserve">Programa Institucional de Apoio à Inclusão Social Pesquisa e Extensão Universitária (FA/ICETI)</t>
  </si>
  <si>
    <t xml:space="preserve">PBT2021081000013</t>
  </si>
  <si>
    <t xml:space="preserve">Mariana de Souza Sikora</t>
  </si>
  <si>
    <t xml:space="preserve">CP 05/2021 BOLSA TÉCNICO</t>
  </si>
  <si>
    <t xml:space="preserve">Seleção e Contratação de Bolsistas-Técnico para Laboratórios Multiusuários da UTFPR - 2021/2023</t>
  </si>
  <si>
    <t xml:space="preserve">PBX2021121000007</t>
  </si>
  <si>
    <t xml:space="preserve">Mônica Luiza Simião Pinto</t>
  </si>
  <si>
    <t xml:space="preserve">CP 06/2021 PIBEX</t>
  </si>
  <si>
    <t xml:space="preserve">Programa Institucional de Bolsas de Extensão do IFPR - modalidade Graduação</t>
  </si>
  <si>
    <t xml:space="preserve">PBX2021121000014</t>
  </si>
  <si>
    <t xml:space="preserve">PROGRAMA INSTITUCIONAL DE BOLSAS DE EXTENSÃO UNIVERSITÁRIA DA UNIPAR</t>
  </si>
  <si>
    <t xml:space="preserve">PBX2021121000001</t>
  </si>
  <si>
    <t xml:space="preserve">Programa Institucional de Bolsas de Extensão Universitária na Unicentro 2021-2022</t>
  </si>
  <si>
    <t xml:space="preserve">PBX2021121000004</t>
  </si>
  <si>
    <t xml:space="preserve">PROGRAMA INSTITUCIONAL DE BOLSAS DE EXTENSÃO UNIVERSITÁRIA – FA- SETI/PIBEX UEM – 2021/22</t>
  </si>
  <si>
    <t xml:space="preserve">PBX2021121000009</t>
  </si>
  <si>
    <t xml:space="preserve">PIBEX UNESPAR 2021/2022</t>
  </si>
  <si>
    <t xml:space="preserve">PBX2021121000010</t>
  </si>
  <si>
    <t xml:space="preserve">Sandra Maria Scheffer</t>
  </si>
  <si>
    <t xml:space="preserve">Programa Institucional de Bolsas de Extensão Universitária - PIBEX 2021 - UEPG</t>
  </si>
  <si>
    <t xml:space="preserve">PBX2021121000012</t>
  </si>
  <si>
    <t xml:space="preserve">Mayara Elita Braz Carneiro</t>
  </si>
  <si>
    <t xml:space="preserve">Bolsa Extensão UFPR – PIBIX/FA 2021/2022</t>
  </si>
  <si>
    <t xml:space="preserve">PBX2021121000013</t>
  </si>
  <si>
    <t xml:space="preserve">PROGRAMA PIBEX UEL - 2021/2022</t>
  </si>
  <si>
    <t xml:space="preserve">066/2021 </t>
  </si>
  <si>
    <t xml:space="preserve">Alexandre Rossi Paschoal</t>
  </si>
  <si>
    <t xml:space="preserve">PBS2021111000006</t>
  </si>
  <si>
    <t xml:space="preserve">Douglas Cardoso Dragunski</t>
  </si>
  <si>
    <t xml:space="preserve">PROGRAMA INSTITUCIONAL DE APOIO À INCLUSÃO SOCIAL PESQUISA E EXTENSÃO UNIVERSITÁRIA – PIBIS/UNIOESTE</t>
  </si>
  <si>
    <t xml:space="preserve">PIB2021101000006</t>
  </si>
  <si>
    <t xml:space="preserve">PROGRAMA DE BOLSAS DE INICIAÇÃO CIENTÍFICA E INICIAÇÃO EM DESENVOLVIMENTO TECNOLÓGICO E INOVAÇÃO - PIBIC &amp; PIBIT/UNIOESTE</t>
  </si>
  <si>
    <t xml:space="preserve">PBX2021121000011</t>
  </si>
  <si>
    <t xml:space="preserve">Fabiana Regina Veloso</t>
  </si>
  <si>
    <t xml:space="preserve">Programa Institucional de Bolsas de Extensão da Unioeste</t>
  </si>
  <si>
    <t xml:space="preserve">PBX2021121000006</t>
  </si>
  <si>
    <t xml:space="preserve">Flávio Haragushiku Otomura</t>
  </si>
  <si>
    <t xml:space="preserve">Programa Institucional de Bolsas de Iniciação a Extensão da UENP- PIBEX</t>
  </si>
  <si>
    <t xml:space="preserve">PBT2021081000008</t>
  </si>
  <si>
    <t xml:space="preserve">Programa de Bolsa-Técnico UEL 2021</t>
  </si>
  <si>
    <t xml:space="preserve">PBT2021081000014</t>
  </si>
  <si>
    <t xml:space="preserve">Programa de Apoio a Laboratórios - Bolsa-técnico/Unioeste</t>
  </si>
  <si>
    <t xml:space="preserve">PBT2021081000010</t>
  </si>
  <si>
    <t xml:space="preserve">André Acastro Egg</t>
  </si>
  <si>
    <t xml:space="preserve">Técnicos para Laboratórios da UNESPAR</t>
  </si>
  <si>
    <t xml:space="preserve">PBT2021081000007</t>
  </si>
  <si>
    <t xml:space="preserve">Bolsa Técnico Institucional na UNILA - 2021</t>
  </si>
  <si>
    <t xml:space="preserve">PBT2021081000006</t>
  </si>
  <si>
    <t xml:space="preserve">PROGRAMA INSTITUCIONAL BOLSA TÉCNICO DO COMPLEXO DE LABORATÓRIOS MULTIUSUÁRIOS - CLABMU/UEPG</t>
  </si>
  <si>
    <t xml:space="preserve">PBT2021081000003</t>
  </si>
  <si>
    <t xml:space="preserve">APEC</t>
  </si>
  <si>
    <t xml:space="preserve">PROGRAMA INSTITUCIONAL DE BOLSA-TÉCNICO DA UNIPAR</t>
  </si>
  <si>
    <t xml:space="preserve">PBT2021081000009</t>
  </si>
  <si>
    <t xml:space="preserve">BRAULIO HENRIQUE MAGNANI BRANCO</t>
  </si>
  <si>
    <t xml:space="preserve">Apoio Técnico aos Laboratórios de Pesquisa Multiusuários do Instituto Cesumar de Ciência, Tecnologia e Inovação</t>
  </si>
  <si>
    <t xml:space="preserve">MIT2021131000003</t>
  </si>
  <si>
    <t xml:space="preserve">Mariangela Hungria da Cunha</t>
  </si>
  <si>
    <t xml:space="preserve">PI 08/2021 MITACS</t>
  </si>
  <si>
    <t xml:space="preserve">Análise genômica comparativa de estirpes de Bradyrhizobium com variabilidade natural: implicações na eficiência e competitividade</t>
  </si>
  <si>
    <t xml:space="preserve">MIT2021131000004</t>
  </si>
  <si>
    <t xml:space="preserve">Marco Antonio Nogueira</t>
  </si>
  <si>
    <t xml:space="preserve">Comunidade microbiana do solo em sistemas de cultivo integrados com Urochloa spp.</t>
  </si>
  <si>
    <t xml:space="preserve">NIT2021091000013</t>
  </si>
  <si>
    <t xml:space="preserve">Edson Antonio Miura</t>
  </si>
  <si>
    <t xml:space="preserve">CP 04/2021 NITS</t>
  </si>
  <si>
    <t xml:space="preserve">Manutenção e consolidação do Núcleo de Inovação Tecnológica/Agência de Inovação Tecnológica da UEL - AINTEC/UEL</t>
  </si>
  <si>
    <t xml:space="preserve">NIT2021091000004</t>
  </si>
  <si>
    <t xml:space="preserve">Sebastião Cavalcanti Neto</t>
  </si>
  <si>
    <t xml:space="preserve">Descentralização das ações do Núcleo de Inovação Tecnológica da UNESPAR</t>
  </si>
  <si>
    <t xml:space="preserve">NIT2021091000002</t>
  </si>
  <si>
    <t xml:space="preserve">Maico Taras da Cunha</t>
  </si>
  <si>
    <t xml:space="preserve">Manutenção e consolidação da Agência de Inovação Tecnológica da UNICENTRO</t>
  </si>
  <si>
    <t xml:space="preserve">Aguardando repasse</t>
  </si>
  <si>
    <t xml:space="preserve">NIT2021091000008</t>
  </si>
  <si>
    <t xml:space="preserve">Fortalecimento e Consolidação do Núcleo de Inovação Tecnológica da UEM</t>
  </si>
  <si>
    <t xml:space="preserve">NIT2021091000001</t>
  </si>
  <si>
    <t xml:space="preserve">ANDRÉ LUÍS ANDRADE MENOLLI</t>
  </si>
  <si>
    <t xml:space="preserve">Outra</t>
  </si>
  <si>
    <t xml:space="preserve">Manutenção da Agência de Inovação Tecnológica e Propriedade Intelectual da UENP</t>
  </si>
  <si>
    <t xml:space="preserve">NIT2021091000006</t>
  </si>
  <si>
    <t xml:space="preserve">Reginaldo Ferreira Santos</t>
  </si>
  <si>
    <t xml:space="preserve">Fortalecimento do Núcleo de Inovação Tecnológica para a promoção do desenvolvimento regional.</t>
  </si>
  <si>
    <t xml:space="preserve">PBX2021121000002</t>
  </si>
  <si>
    <t xml:space="preserve">Kelly Daiane Sossmeier</t>
  </si>
  <si>
    <t xml:space="preserve">Programa de Apoio a Atividades de Extensão PIBEX UNILA 2021/2022</t>
  </si>
  <si>
    <t xml:space="preserve">PBX2021121000005</t>
  </si>
  <si>
    <t xml:space="preserve">IFL</t>
  </si>
  <si>
    <t xml:space="preserve">Leandro Henrique Magalhães</t>
  </si>
  <si>
    <t xml:space="preserve">Bolsas de Extensão – UniFil</t>
  </si>
  <si>
    <t xml:space="preserve">PIB2021101000011</t>
  </si>
  <si>
    <t xml:space="preserve">IFL/UNIFIL</t>
  </si>
  <si>
    <t xml:space="preserve">Bolsas de Iniciação Científica - UniFil</t>
  </si>
  <si>
    <t xml:space="preserve">NIT2021091000009</t>
  </si>
  <si>
    <t xml:space="preserve">Daniel Teotonio do Nascimento</t>
  </si>
  <si>
    <t xml:space="preserve">Estruturação do NIT-UNILA para transformação em Agência de Inovação da UNILA (AGI-UNILA)</t>
  </si>
  <si>
    <t xml:space="preserve">NIT2021091000016</t>
  </si>
  <si>
    <t xml:space="preserve">Anderson de Toledo</t>
  </si>
  <si>
    <t xml:space="preserve">Manutenção e Consolidação do NIT do IDR-Paraná</t>
  </si>
  <si>
    <t xml:space="preserve">NIT2021091000014</t>
  </si>
  <si>
    <t xml:space="preserve">Núcleo de Inovação Tecnológico da Universidade Paranaense (NIT-UNIPAR)</t>
  </si>
  <si>
    <t xml:space="preserve">092/2021</t>
  </si>
  <si>
    <t xml:space="preserve">PIB2021101000016</t>
  </si>
  <si>
    <t xml:space="preserve">Gutemberg Ribeiro</t>
  </si>
  <si>
    <t xml:space="preserve">Programa Institucional de Bolsas de Iniciação Científica e Iniciação em Desenvolvimento Tecnológico e Inovação do IFPR – modalidade graduação</t>
  </si>
  <si>
    <t xml:space="preserve">093/2021</t>
  </si>
  <si>
    <t xml:space="preserve">PBS2021111000012</t>
  </si>
  <si>
    <t xml:space="preserve">Programa Institucional de Apoio à Inclusão Social, Pesquisa, Inovação e Extensão do IFPR – modalidade graduação</t>
  </si>
  <si>
    <t xml:space="preserve">094/2021</t>
  </si>
  <si>
    <t xml:space="preserve">PBT2021081000002</t>
  </si>
  <si>
    <t xml:space="preserve">Ana Sofia Clímaco Monteiro de Oliveira</t>
  </si>
  <si>
    <t xml:space="preserve">Bolsa técnico para laboratórios multiusuários - UFPR</t>
  </si>
  <si>
    <t xml:space="preserve">095/2021</t>
  </si>
  <si>
    <t xml:space="preserve">PBT2021081000005</t>
  </si>
  <si>
    <t xml:space="preserve">Leandro Rafael Pinto</t>
  </si>
  <si>
    <t xml:space="preserve">Laboratórios Multiusuários como estratégia no fortalecimento em rede da Pós-Graduação Stricto Sensu no IFPR</t>
  </si>
  <si>
    <t xml:space="preserve">096/2021</t>
  </si>
  <si>
    <t xml:space="preserve">PBT2021081000011</t>
  </si>
  <si>
    <t xml:space="preserve">Vanessa Santos Sotomaior</t>
  </si>
  <si>
    <t xml:space="preserve">Bolsas-técnico para laboratórios multiusuários da PUCPR</t>
  </si>
  <si>
    <t xml:space="preserve">097/2021</t>
  </si>
  <si>
    <t xml:space="preserve">PBT2021081000015</t>
  </si>
  <si>
    <t xml:space="preserve">Seleção de técnicos-bolsistas para os laboratórios multiusuários de programas de pós-graduação stricto sensu (PPG) na Universidade Federal da Fronteira do Sul</t>
  </si>
  <si>
    <t xml:space="preserve">098/2021</t>
  </si>
  <si>
    <t xml:space="preserve">MIT2021131000001</t>
  </si>
  <si>
    <t xml:space="preserve">JAIR URBANETZ JUNIOR</t>
  </si>
  <si>
    <t xml:space="preserve">Efeitos do sombreamento parcial em módulos fotovoltaicos bifaciais</t>
  </si>
  <si>
    <t xml:space="preserve">099/2021</t>
  </si>
  <si>
    <t xml:space="preserve">MIT2021131000002</t>
  </si>
  <si>
    <t xml:space="preserve">Luiz Eduardo Soares de Oliveira</t>
  </si>
  <si>
    <t xml:space="preserve">Identificação automática de espécies em ambientes subaquáticos</t>
  </si>
  <si>
    <t xml:space="preserve">100/2021</t>
  </si>
  <si>
    <t xml:space="preserve">NIT2021091000015</t>
  </si>
  <si>
    <t xml:space="preserve">Projeto de manutenção e consolidação de Núcleos de Inovação Tecnológica do IFPR</t>
  </si>
  <si>
    <t xml:space="preserve">101/2021</t>
  </si>
  <si>
    <t xml:space="preserve">NIT2021091000010</t>
  </si>
  <si>
    <t xml:space="preserve">Alexandre Donizete Lopes de Moraes</t>
  </si>
  <si>
    <t xml:space="preserve">Manutenção e ampliação das atividades da Agência de Inovação UFPR</t>
  </si>
  <si>
    <t xml:space="preserve">102/2021</t>
  </si>
  <si>
    <t xml:space="preserve">PIB2021101000009</t>
  </si>
  <si>
    <t xml:space="preserve">Iniciação Científica e Tecnológica na UFFS</t>
  </si>
  <si>
    <t xml:space="preserve">103/2021</t>
  </si>
  <si>
    <t xml:space="preserve">PBS2021111000010</t>
  </si>
  <si>
    <t xml:space="preserve">Apoio à Inclusão Social, a Pesquisa e a Extensão Universitária na UFFS</t>
  </si>
  <si>
    <t xml:space="preserve">104/2021</t>
  </si>
  <si>
    <t xml:space="preserve">18.017.997-6</t>
  </si>
  <si>
    <t xml:space="preserve">Halley Caíxeta de Oliveira</t>
  </si>
  <si>
    <t xml:space="preserve">PI 13/2021 Biodiversidade</t>
  </si>
  <si>
    <t xml:space="preserve"> IMPLANTAÇÃO E
CONSOLIDAÇÃO DO NOVO ARRANJO DE PESQUISA E INOVAÇÃO EM BIODIVERSIDADE DO
ESTADO DO PARANÁ – NAPI BIODIVERSIDADE</t>
  </si>
  <si>
    <t xml:space="preserve">105/2021</t>
  </si>
  <si>
    <t xml:space="preserve">Alexandre Oliveira Fernandes da Silva</t>
  </si>
  <si>
    <t xml:space="preserve">106/2021</t>
  </si>
  <si>
    <t xml:space="preserve">Jesiane Stefania Batista da Silva</t>
  </si>
  <si>
    <t xml:space="preserve">107/2021</t>
  </si>
  <si>
    <t xml:space="preserve">Lindamir Hernandez Pastorini</t>
  </si>
  <si>
    <t xml:space="preserve">108/2021</t>
  </si>
  <si>
    <t xml:space="preserve">PBT2021081000001</t>
  </si>
  <si>
    <t xml:space="preserve">Emanuele Julio Galvao de França</t>
  </si>
  <si>
    <t xml:space="preserve">Programa Institucional de Bolsa Técnico para a UENP.</t>
  </si>
  <si>
    <t xml:space="preserve">109/2021</t>
  </si>
  <si>
    <t xml:space="preserve">ECT2021161000001</t>
  </si>
  <si>
    <t xml:space="preserve">CP 11/2021 EAIC-EAIT</t>
  </si>
  <si>
    <t xml:space="preserve">Organização e Realização do 30º Encontro Anual de Iniciação Científica (EAIC-2021) e participação no XI Encontro Anual de Iniciação Tecnológica e Inovação (EAITI-2021)</t>
  </si>
  <si>
    <t xml:space="preserve">110/2021</t>
  </si>
  <si>
    <t xml:space="preserve">ECT2021161000004</t>
  </si>
  <si>
    <t xml:space="preserve">VII EAIC - Encontro Anual de Iniciação Científica da Unespar</t>
  </si>
  <si>
    <t xml:space="preserve">111/2021</t>
  </si>
  <si>
    <t xml:space="preserve">EAX2021151000004</t>
  </si>
  <si>
    <t xml:space="preserve">CP 12/2021 EAEX</t>
  </si>
  <si>
    <t xml:space="preserve">XIV Encontro Anual de Extensão Universitária da UNICENTRO</t>
  </si>
  <si>
    <t xml:space="preserve">112/2021</t>
  </si>
  <si>
    <t xml:space="preserve">EAX2021151000005</t>
  </si>
  <si>
    <t xml:space="preserve">IV Encontro Anual de Extensão e Cultura da UNESPAR - EAEX</t>
  </si>
  <si>
    <t xml:space="preserve">113/2021</t>
  </si>
  <si>
    <t xml:space="preserve">EAX2021151000007</t>
  </si>
  <si>
    <t xml:space="preserve">Zilda Aparecida Freitas de Andrade</t>
  </si>
  <si>
    <t xml:space="preserve">4º ENCONTRO ANUAL DE EXTENSÃO UNIVERSITÁRIA E 10º SIMPÓSIO DE EXTENSÃO DA UEL - POR EXTENSO</t>
  </si>
  <si>
    <t xml:space="preserve">114/2021</t>
  </si>
  <si>
    <t xml:space="preserve">ECT2021161000002</t>
  </si>
  <si>
    <t xml:space="preserve">7º Encontro Anual de Iniciação Científica, Tecnológica e Inovação - 7º EAICTI</t>
  </si>
  <si>
    <t xml:space="preserve">115/2021</t>
  </si>
  <si>
    <t xml:space="preserve">ECT2021161000006</t>
  </si>
  <si>
    <t xml:space="preserve">XXX Encontro Anual de Iniciação Científica &amp; XI Encontro Anual de Iniciação Tecnológica - XXX EAIC&amp; XI EAITI</t>
  </si>
  <si>
    <t xml:space="preserve">116/2021</t>
  </si>
  <si>
    <t xml:space="preserve">EAX2021151000002</t>
  </si>
  <si>
    <t xml:space="preserve">XXI Seminário de Extensão da Unioeste</t>
  </si>
  <si>
    <t xml:space="preserve">117/2021</t>
  </si>
  <si>
    <t xml:space="preserve">NIT2021091000007</t>
  </si>
  <si>
    <t xml:space="preserve">FIOTEC</t>
  </si>
  <si>
    <t xml:space="preserve">Andrea Rodrigues Avila</t>
  </si>
  <si>
    <t xml:space="preserve">Criação de uma Assessoria de Novos Negócios e Inovação (ANNI) para impulsionar a inovação em Saúde na Fiocruz Paraná.</t>
  </si>
  <si>
    <t xml:space="preserve">118/2021</t>
  </si>
  <si>
    <t xml:space="preserve">NIT2021091000011</t>
  </si>
  <si>
    <t xml:space="preserve">Fernando Bittencourt Luciano</t>
  </si>
  <si>
    <t xml:space="preserve">Consolidação da Hotmilk Ecossistema de Inovação da PUCPR</t>
  </si>
  <si>
    <t xml:space="preserve">119/2021</t>
  </si>
  <si>
    <t xml:space="preserve">ECT2021161000005</t>
  </si>
  <si>
    <t xml:space="preserve">Paulo Vitor Farago</t>
  </si>
  <si>
    <t xml:space="preserve">XXX Encontro Anual de Iniciação Científica e VII Encontro Anual de Iniciação Científica Júnior na Universidade Estadual de Ponta Grossa</t>
  </si>
  <si>
    <t xml:space="preserve">120/2021</t>
  </si>
  <si>
    <t xml:space="preserve">EAX2021151000003</t>
  </si>
  <si>
    <t xml:space="preserve">19º Encontro Conversando sobre a Extensão - CONEX 4º Encontro Anual de Extensão Universitária - EAEX</t>
  </si>
  <si>
    <t xml:space="preserve">121/2021</t>
  </si>
  <si>
    <t xml:space="preserve">PBX2021121000016</t>
  </si>
  <si>
    <t xml:space="preserve">Rubens Alexandre de Faria</t>
  </si>
  <si>
    <t xml:space="preserve">Programa de Apoio a Atividades de Extensão Universitária - 2021</t>
  </si>
  <si>
    <t xml:space="preserve">82.593,35 javascript:__doPostBack('ctl00$ContentPlaceHolder1$lkDetalhesRepasses','') </t>
  </si>
  <si>
    <t xml:space="preserve">122/2021</t>
  </si>
  <si>
    <t xml:space="preserve">PBS2021111000014</t>
  </si>
  <si>
    <t xml:space="preserve">PROGRAMA INSTITUCIONAL DE APOIO À INCLUSÃO SOCIAL PESQUISA E EXTENSÃO UTFPR – PIBIS 2021</t>
  </si>
  <si>
    <t xml:space="preserve">123/2021</t>
  </si>
  <si>
    <t xml:space="preserve">PIB2021101000005</t>
  </si>
  <si>
    <t xml:space="preserve">INSTITUTO INTEGRADO</t>
  </si>
  <si>
    <t xml:space="preserve">Francielle Baptista</t>
  </si>
  <si>
    <t xml:space="preserve">Programa de Bolsas de Iniciação Científica e Tecnológica - Fundação Araucária – IN2 /Centro Universitário Integrado</t>
  </si>
  <si>
    <t xml:space="preserve">124/2021</t>
  </si>
  <si>
    <t xml:space="preserve">PBX2021121000015</t>
  </si>
  <si>
    <t xml:space="preserve">INTEGRADO</t>
  </si>
  <si>
    <t xml:space="preserve">Programa Institucional de Apoio à Inclusão Social, Pesquisa e Extensão - Fundação Araucária – IN2 /Centro Universitário Integrado</t>
  </si>
  <si>
    <t xml:space="preserve">125/2021</t>
  </si>
  <si>
    <t xml:space="preserve">NIT2021091000017</t>
  </si>
  <si>
    <t xml:space="preserve">MIGUEL ARCHANJO DE FREITAS JUNIOR</t>
  </si>
  <si>
    <t xml:space="preserve">CONSOLIDACAO DA AGENCIA DE INOVACAO E PROPRIEDADE INTELECTUAL DA UEPG</t>
  </si>
  <si>
    <t xml:space="preserve">126/2021</t>
  </si>
  <si>
    <t xml:space="preserve">18.130.972-5</t>
  </si>
  <si>
    <t xml:space="preserve">Débora de Mello Gonçales Sant´Ana</t>
  </si>
  <si>
    <t xml:space="preserve">PI 14/2021 - SEMANA CT&amp;I</t>
  </si>
  <si>
    <t xml:space="preserve">PROJETO DE IMPLANTAÇÃO DO MÊS DA CIÊNCIA, TECNOLOGIA E ENSINO SUPERIOR
DO PARANÁ E SISTEMATIZAÇÃO DE ATIVIDADES DESENVOLVIDAS EM 2021</t>
  </si>
  <si>
    <t xml:space="preserve">127/2021</t>
  </si>
  <si>
    <t xml:space="preserve">PBT2021081000012</t>
  </si>
  <si>
    <t xml:space="preserve">05/2021 BOLSA TÉCNICO</t>
  </si>
  <si>
    <t xml:space="preserve">Apoio Técnico para os Centros Multiusuários de Pesquisa dos Programas de Pós-Graduação da UNICENTRO</t>
  </si>
  <si>
    <t xml:space="preserve">128/2021</t>
  </si>
  <si>
    <t xml:space="preserve">NIT2021091000005</t>
  </si>
  <si>
    <t xml:space="preserve">Fabricio Maestá Bezerra</t>
  </si>
  <si>
    <t xml:space="preserve">Consolidação e Manutenção da Agência de Inovação da UTFPR</t>
  </si>
  <si>
    <t xml:space="preserve">129/2021</t>
  </si>
  <si>
    <t xml:space="preserve">18.160.165-5</t>
  </si>
  <si>
    <t xml:space="preserve">Anelize Manuela Bahniuk Rumbelsperger</t>
  </si>
  <si>
    <t xml:space="preserve">PI 017/2021 - INTERFORENSICS</t>
  </si>
  <si>
    <t xml:space="preserve">Sociedade, Educação e Economia</t>
  </si>
  <si>
    <t xml:space="preserve">Conferência Internacional de Ciências Forenses- InterForensics – 2021</t>
  </si>
  <si>
    <t xml:space="preserve">130/2021</t>
  </si>
  <si>
    <t xml:space="preserve">18.160.879-0</t>
  </si>
  <si>
    <t xml:space="preserve">Selma Aparecida Cubas</t>
  </si>
  <si>
    <t xml:space="preserve">PI 018/2021 - ABES</t>
  </si>
  <si>
    <t xml:space="preserve">Cidades Inteligentes</t>
  </si>
  <si>
    <t xml:space="preserve">31º Congresso Brasileiro de Engenharia Sanitária e Ambiental</t>
  </si>
  <si>
    <t xml:space="preserve">131/2021</t>
  </si>
  <si>
    <t xml:space="preserve">ECT2021161000003</t>
  </si>
  <si>
    <t xml:space="preserve">30º ENCONTRO ANUAL DE INICIAÇÃO CIENTÍFICA - EAIC E 10º EAIC JÚNIOR E 11º ENCONTRO ANUAL DE INICIAÇÃO TECNOLÓGICA E INOVAÇÃO - EAITI</t>
  </si>
  <si>
    <t xml:space="preserve">132/2021</t>
  </si>
  <si>
    <t xml:space="preserve">EAX2021151000006</t>
  </si>
  <si>
    <t xml:space="preserve">4º Encontro Anual de Extensão Universitária - UEM - 2021</t>
  </si>
  <si>
    <t xml:space="preserve">133/2021</t>
  </si>
  <si>
    <t xml:space="preserve">PBT2021081000004</t>
  </si>
  <si>
    <t xml:space="preserve">Fortalecimento do Complexo de Centrais de Apoio à Pesquisa da UEM: Programa Bolsa-Técnico</t>
  </si>
  <si>
    <t xml:space="preserve">134/2021</t>
  </si>
  <si>
    <t xml:space="preserve">18.148.096-3</t>
  </si>
  <si>
    <t xml:space="preserve">Rita de Cássia dos Anjos</t>
  </si>
  <si>
    <t xml:space="preserve">PI 16/2021 NAPI FÍSICA</t>
  </si>
  <si>
    <t xml:space="preserve">PROJETO REDE PARANAENSE DE
PESQUISA EM FENÔMENOS EXTREMOS DO UNIVERSO</t>
  </si>
  <si>
    <t xml:space="preserve">135/2021</t>
  </si>
  <si>
    <t xml:space="preserve">Jaziel Goulart Coelho</t>
  </si>
  <si>
    <t xml:space="preserve">137/2021</t>
  </si>
  <si>
    <t xml:space="preserve">18.220.837-0</t>
  </si>
  <si>
    <t xml:space="preserve">Marcelo Giovanetti Canteri</t>
  </si>
  <si>
    <t xml:space="preserve">PI 21/2021 NAPI AGRO</t>
  </si>
  <si>
    <t xml:space="preserve">Biotecnologia e Saúde / 
Agricultura e Agronegócio e transformação digital</t>
  </si>
  <si>
    <t xml:space="preserve">NAPI-NORTE - Centro de Inteligência Artificial - Agro (CIA-Agro)</t>
  </si>
  <si>
    <t xml:space="preserve">138/2021</t>
  </si>
  <si>
    <t xml:space="preserve">Fabrício Martins Lopes</t>
  </si>
  <si>
    <t xml:space="preserve">139/2021</t>
  </si>
  <si>
    <t xml:space="preserve">Eduardo Henrique Monteiro Pena</t>
  </si>
  <si>
    <t xml:space="preserve">140/2021</t>
  </si>
  <si>
    <t xml:space="preserve">18.199.979-9</t>
  </si>
  <si>
    <t xml:space="preserve">Emanuel Maltempi de Souza</t>
  </si>
  <si>
    <t xml:space="preserve">PI 19/2021 VACINA COVID</t>
  </si>
  <si>
    <t xml:space="preserve">Biotecnologia e Saúde</t>
  </si>
  <si>
    <t xml:space="preserve">Desenvolvimento de uma nova vacina contra a COVID-19 baseada em
nanopartículas</t>
  </si>
  <si>
    <t xml:space="preserve">141/2021</t>
  </si>
  <si>
    <t xml:space="preserve">18.207.405-5</t>
  </si>
  <si>
    <t xml:space="preserve">Rodrigo Arantes Reis</t>
  </si>
  <si>
    <t xml:space="preserve">PI 20/2021 CIÊNCIA NA ESCOLA</t>
  </si>
  <si>
    <t xml:space="preserve">Sociedade, educação e economia, Transformação Digital e Desenvolvimento Sustentável</t>
  </si>
  <si>
    <t xml:space="preserve">Programa Interinstitucional de Ciência Cidadã na Escola</t>
  </si>
  <si>
    <t xml:space="preserve">142/2021</t>
  </si>
  <si>
    <t xml:space="preserve">Mariana A. Bologna Soares de Andrade</t>
  </si>
  <si>
    <t xml:space="preserve">143/2021</t>
  </si>
  <si>
    <t xml:space="preserve">Débora Santana</t>
  </si>
  <si>
    <t xml:space="preserve">144/2021</t>
  </si>
  <si>
    <t xml:space="preserve">Adriano Machado</t>
  </si>
  <si>
    <t xml:space="preserve">145/2021</t>
  </si>
  <si>
    <t xml:space="preserve">Ana Alice Aguiar Eleuterio</t>
  </si>
  <si>
    <t xml:space="preserve">146/2021</t>
  </si>
  <si>
    <t xml:space="preserve">Enio de Lorena Stanzani</t>
  </si>
  <si>
    <t xml:space="preserve">147/2021</t>
  </si>
  <si>
    <t xml:space="preserve">148/2021</t>
  </si>
  <si>
    <t xml:space="preserve">MIT2021171000002</t>
  </si>
  <si>
    <t xml:space="preserve">CIBELE KRAUSE LEMKE</t>
  </si>
  <si>
    <t xml:space="preserve">PI 15/2021 MITACS</t>
  </si>
  <si>
    <t xml:space="preserve">Ansiedade, solidão e resiliência durante a pandemia Covid19 em imigrantes brasileiros no Canadá e seus parentes que vivem no Brasil</t>
  </si>
  <si>
    <t xml:space="preserve">149/2021</t>
  </si>
  <si>
    <t xml:space="preserve">MIT2021171000001</t>
  </si>
  <si>
    <t xml:space="preserve">Role of SOCS1 in Colon Cancer and Inflammation</t>
  </si>
  <si>
    <t xml:space="preserve">150/2021</t>
  </si>
  <si>
    <t xml:space="preserve">EAX2021151000001</t>
  </si>
  <si>
    <t xml:space="preserve">IV Encontro Anual de Extensão Universitária da UENP</t>
  </si>
  <si>
    <t xml:space="preserve">151/2021</t>
  </si>
  <si>
    <t xml:space="preserve">18.244.672-6</t>
  </si>
  <si>
    <t xml:space="preserve">Yara Moretto</t>
  </si>
  <si>
    <t xml:space="preserve">PI 12/2021 NAPI ÁGUAS</t>
  </si>
  <si>
    <t xml:space="preserve">Agricultura e Agronegócios</t>
  </si>
  <si>
    <t xml:space="preserve">Indicadores e índices de vulnerabilidade e exposição aos efeitos das
mudanças climáticas em setores estratégicos no estado do Paraná</t>
  </si>
  <si>
    <t xml:space="preserve">152/2021</t>
  </si>
  <si>
    <t xml:space="preserve">Cristhiane Michiko Passos Okawa</t>
  </si>
  <si>
    <t xml:space="preserve">153/2021</t>
  </si>
  <si>
    <t xml:space="preserve">Reginaldo Ré</t>
  </si>
  <si>
    <t xml:space="preserve">154/2021</t>
  </si>
  <si>
    <t xml:space="preserve">Rosilene Luciana Delariva</t>
  </si>
  <si>
    <t xml:space="preserve">155/2021</t>
  </si>
  <si>
    <t xml:space="preserve">ECT2021161000007</t>
  </si>
  <si>
    <t xml:space="preserve">Christiane Luciana da Costa</t>
  </si>
  <si>
    <t xml:space="preserve">VII Encontro de Integração da UENP/XIJornada de Iniciação Científica da UENP</t>
  </si>
  <si>
    <t xml:space="preserve">156/2021</t>
  </si>
  <si>
    <t xml:space="preserve">NIT2021091000012</t>
  </si>
  <si>
    <t xml:space="preserve">TECPAR</t>
  </si>
  <si>
    <t xml:space="preserve">Rogério Moreira de Oliveira</t>
  </si>
  <si>
    <t xml:space="preserve">Manutenção e Expansão das Atividades da Agência de Inovação do Tecpar</t>
  </si>
  <si>
    <t xml:space="preserve">157/2021</t>
  </si>
  <si>
    <t xml:space="preserve">18.300.941-9</t>
  </si>
  <si>
    <t xml:space="preserve">Marcia Cristina Mendes Marques</t>
  </si>
  <si>
    <t xml:space="preserve">PI 24/2021 SPIN SIMBIOSE</t>
  </si>
  <si>
    <t xml:space="preserve">Biotecnologia e saúde, Agricultura e Agronegócios e Sociedade</t>
  </si>
  <si>
    <t xml:space="preserve">Síntese sobre intensificação da polinização: biodiversidade e agricultura
sustentável
</t>
  </si>
  <si>
    <t xml:space="preserve">158/2021</t>
  </si>
  <si>
    <t xml:space="preserve">PBX2021121000003</t>
  </si>
  <si>
    <t xml:space="preserve">Patricia Romagnolli</t>
  </si>
  <si>
    <t xml:space="preserve">06/2021 PIBEX</t>
  </si>
  <si>
    <t xml:space="preserve">Apoio ao desenvolvimento de atividades de extensão universitária, associadas à ciência, tecnologia e/ou inovação na UFFS</t>
  </si>
  <si>
    <t xml:space="preserve">159/2021</t>
  </si>
  <si>
    <t xml:space="preserve">Papel da SOCS1 no Câncer de Cólon e Inflamação</t>
  </si>
  <si>
    <t xml:space="preserve">160/2021</t>
  </si>
  <si>
    <t xml:space="preserve">MIT2021171000004</t>
  </si>
  <si>
    <t xml:space="preserve">Fernando de Pol Mayer</t>
  </si>
  <si>
    <t xml:space="preserve">A smart sugar maple forest</t>
  </si>
  <si>
    <t xml:space="preserve">161/2021</t>
  </si>
  <si>
    <t xml:space="preserve">MIT2021171000006</t>
  </si>
  <si>
    <t xml:space="preserve">José Aguiomar Foggiatto</t>
  </si>
  <si>
    <t xml:space="preserve">Characterization of unaffected shoulder motion in upper limb prosthesis users</t>
  </si>
  <si>
    <t xml:space="preserve">162/2021</t>
  </si>
  <si>
    <t xml:space="preserve">MIT2021171000005</t>
  </si>
  <si>
    <t xml:space="preserve">Marcelo Castro Andreo</t>
  </si>
  <si>
    <t xml:space="preserve">Centro de Mídia Impressa, Escola de Comunicação Gráfica</t>
  </si>
  <si>
    <t xml:space="preserve">163/2021</t>
  </si>
  <si>
    <t xml:space="preserve">MIT2021171000003</t>
  </si>
  <si>
    <t xml:space="preserve">Cláudio César Machado Moreno</t>
  </si>
  <si>
    <t xml:space="preserve">Negotiating Across Cultures: How Can Lawyers Reach Agreements Across Borders</t>
  </si>
  <si>
    <t xml:space="preserve">164/2021 </t>
  </si>
  <si>
    <t xml:space="preserve">18.388.277-5</t>
  </si>
  <si>
    <t xml:space="preserve">Marcos L. Corazza</t>
  </si>
  <si>
    <t xml:space="preserve">PI 25/2021 NAPI HCR WVU</t>
  </si>
  <si>
    <t xml:space="preserve">Energia Renováveis</t>
  </si>
  <si>
    <t xml:space="preserve">APOIO AS AÇÕES DE INTERNACIONALIZAÇÃO DO PROJETO NAPI HCR COM
A WEST VIRGINIA UNIVERSITY (WVU): ENGENHARIA E OTIMIZAÇÃO DE
PROCESSOS</t>
  </si>
  <si>
    <t xml:space="preserve">165/2021</t>
  </si>
  <si>
    <t xml:space="preserve">166/2021</t>
  </si>
  <si>
    <t xml:space="preserve">TC</t>
  </si>
  <si>
    <t xml:space="preserve">PIF2020201000006</t>
  </si>
  <si>
    <t xml:space="preserve">Julio Cesar Bassan</t>
  </si>
  <si>
    <t xml:space="preserve">LUTAS, ARTES MARCIAIS, ESPORTE DE COMBATE E INCLUSÃO SOCIAL NAS ESCOLAS DO PARANÁ - UTFPR.</t>
  </si>
  <si>
    <t xml:space="preserve">PIW2020191000001</t>
  </si>
  <si>
    <t xml:space="preserve">FUNTEF/IFPR</t>
  </si>
  <si>
    <t xml:space="preserve">Luciano Rudnik</t>
  </si>
  <si>
    <t xml:space="preserve">PI 06/2020 - WASH</t>
  </si>
  <si>
    <t xml:space="preserve">PROGRAMA WASH NO ESTADO DO PARANÁ</t>
  </si>
  <si>
    <t xml:space="preserve">PIL2020151000001</t>
  </si>
  <si>
    <t xml:space="preserve">Sidney Alves Lourenço</t>
  </si>
  <si>
    <t xml:space="preserve">PI 09/2020 LABORATÓRIO MULTI</t>
  </si>
  <si>
    <t xml:space="preserve">FOMENTO À INSTALAÇÃO DE LABORATÓRIO MULTIUSUÁRIO</t>
  </si>
  <si>
    <t xml:space="preserve">PBX2020081000012</t>
  </si>
  <si>
    <t xml:space="preserve">FUNTEF/UFFS</t>
  </si>
  <si>
    <t xml:space="preserve">CP 06/2020 PIBEX</t>
  </si>
  <si>
    <t xml:space="preserve">Apoio às ações extensionistas na UFFS – PIBEX 2020</t>
  </si>
  <si>
    <t xml:space="preserve">PBS2020091000011</t>
  </si>
  <si>
    <t xml:space="preserve">CP 08/2020 PIBIS</t>
  </si>
  <si>
    <t xml:space="preserve">Apoio à Inclusão Social, a Pesquisa e a Extensão Universitária na UFFS - 2020</t>
  </si>
  <si>
    <t xml:space="preserve">DSG2020101000007</t>
  </si>
  <si>
    <t xml:space="preserve">LUCIANA CRISTINA SOTO HEREK REZENDE</t>
  </si>
  <si>
    <t xml:space="preserve">Impressão 3D na construção civil: inovação aliada à sustentabilidade</t>
  </si>
  <si>
    <t xml:space="preserve">DIG2020241000001</t>
  </si>
  <si>
    <t xml:space="preserve">FUNDECAMP</t>
  </si>
  <si>
    <t xml:space="preserve">Rodrigo Ribeiro Paziani</t>
  </si>
  <si>
    <t xml:space="preserve">PI 13/2020 - DIGITALIZAÇÃO FA</t>
  </si>
  <si>
    <t xml:space="preserve">PRESERVAÇÃO DOCUMENTAL DA MEMÓRIA DO FOMENTO À PESQUISA DA FUNDAÇÃO ARAUCÁRIA (2000-2020)</t>
  </si>
  <si>
    <t xml:space="preserve">SUS2020111000014</t>
  </si>
  <si>
    <t xml:space="preserve">Claudia Turra Pimpao</t>
  </si>
  <si>
    <t xml:space="preserve">Manejo Populacional de cães e gatos em ilhas oceânicas do Paraná e seu impacto na Saúde Única: humana, animal e ambiental</t>
  </si>
  <si>
    <t xml:space="preserve">VOV2020021000003</t>
  </si>
  <si>
    <t xml:space="preserve">Giuseppe Pintaude</t>
  </si>
  <si>
    <t xml:space="preserve">CP 02/2020 VOLVO</t>
  </si>
  <si>
    <t xml:space="preserve">Programa de Bolsas UTFPR/Volvo</t>
  </si>
  <si>
    <t xml:space="preserve">VOV2020021000001</t>
  </si>
  <si>
    <t xml:space="preserve">APC PUCPR</t>
  </si>
  <si>
    <t xml:space="preserve">Eduardo de Freitas Rocha Loures</t>
  </si>
  <si>
    <t xml:space="preserve">Desenvolvimento e aplicações de tecnologias inovadoras voltadas à transformação digital dos processos e produtos da Volvo do Brasil Veículos.</t>
  </si>
  <si>
    <t xml:space="preserve">PIB2020071000010</t>
  </si>
  <si>
    <t xml:space="preserve">FIOTEC/ICC - FIOCRUZ/PR</t>
  </si>
  <si>
    <t xml:space="preserve">Fabíola Barbieri Holetz</t>
  </si>
  <si>
    <t xml:space="preserve">CP 07/2020 PIBIC E PIBIT</t>
  </si>
  <si>
    <t xml:space="preserve">Programa Institucional de Bolsas de Iniciação Científica do Instituto Carlos Chagas – FIOCRUZ/PR</t>
  </si>
  <si>
    <t xml:space="preserve">COV2021031000006</t>
  </si>
  <si>
    <t xml:space="preserve">Nédia de Castilhos Ghisi</t>
  </si>
  <si>
    <t xml:space="preserve">Ampliação da capacidade de testagem de SARS-CoV-2 como estratégia de controle da pandemia de COVID-19 no estado do Paraná</t>
  </si>
  <si>
    <t xml:space="preserve">COV2021031000004</t>
  </si>
  <si>
    <t xml:space="preserve">FUNTEF /UFFS</t>
  </si>
  <si>
    <t xml:space="preserve">Felipe Beijamini</t>
  </si>
  <si>
    <t xml:space="preserve">Laboratório diagnóstico temporário de RT-PCR para COVID-19 em seres humanos.</t>
  </si>
  <si>
    <t xml:space="preserve">SUS2020131000120</t>
  </si>
  <si>
    <t xml:space="preserve">José Eduardo Gonçalves</t>
  </si>
  <si>
    <t xml:space="preserve">Detecção e Quantificação de Agrotóxicos em corpos d´água em áreas de abastecimento urbano: variação espacial e temporal de suas concentrações e bioacumulação em comunidades aquáticas</t>
  </si>
  <si>
    <t xml:space="preserve">SUS2020131000126</t>
  </si>
  <si>
    <t xml:space="preserve">Efeitos de um modelo multiprofissional de intervenção em parâmetros biopsicossociais de pessoas com obesidade pós COVID-19</t>
  </si>
  <si>
    <t xml:space="preserve">SUS2020131000004</t>
  </si>
  <si>
    <t xml:space="preserve">APC/PUCPR</t>
  </si>
  <si>
    <t xml:space="preserve">Marcia Regina Cubas</t>
  </si>
  <si>
    <t xml:space="preserve">Dor crônica: boas práticas para o cuidado de enfermagem por meio de subconjunto terminológico da CIPE® baseado na teoria das transições</t>
  </si>
  <si>
    <t xml:space="preserve">PIA2020161000001</t>
  </si>
  <si>
    <t xml:space="preserve">FUNTEF / IFPR</t>
  </si>
  <si>
    <t xml:space="preserve">Luiz Diego Marestoni</t>
  </si>
  <si>
    <t xml:space="preserve">Fomento à instalação do Polo de Tecnologia Agrícola</t>
  </si>
  <si>
    <t xml:space="preserve">SUS2020131000018</t>
  </si>
  <si>
    <t xml:space="preserve">Juliana Schaia Rocha Orsi</t>
  </si>
  <si>
    <t xml:space="preserve">Rastreamento de iniquidades e vulnerabilidades que contribuem para a prematuridade de bebês em Curitiba</t>
  </si>
  <si>
    <t xml:space="preserve">287.355,66 javascript:__doPostBack('ctl00$ContentPlaceHolder1$lkDetalhesRepasses','') </t>
  </si>
  <si>
    <t xml:space="preserve">SUS2020131000048</t>
  </si>
  <si>
    <t xml:space="preserve">FIOTEC/ICC</t>
  </si>
  <si>
    <t xml:space="preserve">DALILA LUCIOLA ZANETTE</t>
  </si>
  <si>
    <t xml:space="preserve">Caracterização da resposta imunológica de pacientes onco-hematológicos com COVID-19</t>
  </si>
  <si>
    <t xml:space="preserve">SUS2020131000054</t>
  </si>
  <si>
    <t xml:space="preserve">Claudia Nunes Duarte dos Santos</t>
  </si>
  <si>
    <t xml:space="preserve">Desenvolvimento de insumos e plataformas diagnósticas para o enfrentamento da pandemia de COVID-19</t>
  </si>
  <si>
    <t xml:space="preserve">SUS2020131000029</t>
  </si>
  <si>
    <t xml:space="preserve">Elisangela Ferretti Manffra</t>
  </si>
  <si>
    <t xml:space="preserve">DESENVOLVIMENTO DE JOGOS SÉRIOS PARA AUXÍLIO À REABILITAÇÃO PÓS ACIDENTE VASCULAR CEREBRAL (AVC)</t>
  </si>
  <si>
    <t xml:space="preserve">BOT2020181000001</t>
  </si>
  <si>
    <t xml:space="preserve">Leandro Angelo Pereira</t>
  </si>
  <si>
    <t xml:space="preserve">CP 14/2020 Boticário</t>
  </si>
  <si>
    <t xml:space="preserve">Tecnologia da Informação e Comunicação</t>
  </si>
  <si>
    <t xml:space="preserve">Smart Harpia: customização em monitoramento ambiental remoto</t>
  </si>
  <si>
    <t xml:space="preserve">022B/2021</t>
  </si>
  <si>
    <t xml:space="preserve">REN2021011000001</t>
  </si>
  <si>
    <t xml:space="preserve">Roberto Zanetti Freire</t>
  </si>
  <si>
    <t xml:space="preserve">CP 16/2020 - Renault</t>
  </si>
  <si>
    <t xml:space="preserve">Ciência Aplicada na Solução de Problemas da Indústria Automobilística: Uma Abordagem que Envolve Pesquisa e Viabilidade Econômica</t>
  </si>
  <si>
    <t xml:space="preserve">REN2021011000003</t>
  </si>
  <si>
    <t xml:space="preserve">Programa de Bolsas FA/RENAULT - Proposta da Universidade Tecnológica Federal do Paraná (UTFPR) - 2020</t>
  </si>
  <si>
    <t xml:space="preserve">BIO2020031000036</t>
  </si>
  <si>
    <t xml:space="preserve">Renato Eising</t>
  </si>
  <si>
    <t xml:space="preserve">CP 15/2019 BIOPARK</t>
  </si>
  <si>
    <t xml:space="preserve">Desenvolvimento de gel cicatrizante a base de quitosana, calêndula (Calendula officinalis) e alantoína</t>
  </si>
  <si>
    <t xml:space="preserve">BIO2020031000021</t>
  </si>
  <si>
    <t xml:space="preserve">Cleverson Busso
</t>
  </si>
  <si>
    <t xml:space="preserve">Utilização de linhagens mutantes de Saccharomyces cerevisiae como modelo de estudo in vivo de substâncias antioxidantes</t>
  </si>
  <si>
    <t xml:space="preserve">PDT2020221000005</t>
  </si>
  <si>
    <t xml:space="preserve">Alexandra Cristina Senegaglia</t>
  </si>
  <si>
    <t xml:space="preserve">ENGENHARIA DE TECIDOS: ASSOCIAÇÃO DE CÉLULAS-TRONCO DERIVADAS DO CORDÃO UMBILICAL A MEMBRANA AMNIÓTICA PARA O TRATAMENTO DE LESÕES DA CARTILAGEM ARTICULAR</t>
  </si>
  <si>
    <t xml:space="preserve">PDT2020221000007</t>
  </si>
  <si>
    <t xml:space="preserve">LUCIA DE NORONHA</t>
  </si>
  <si>
    <t xml:space="preserve">COVID-19 DURANTE A GESTAÇÃO: AVALIAÇÃO ANATOMOPATOLÓGICA E CARACTERIZAÇÃO VIROLÓGICA EM PLACENTAS</t>
  </si>
  <si>
    <t xml:space="preserve">PDT2020221000013</t>
  </si>
  <si>
    <t xml:space="preserve">Marcelo Pillonetto</t>
  </si>
  <si>
    <t xml:space="preserve">Diagnóstico de bactérias resistentes por inteligência artificial e espectrometria de massas</t>
  </si>
  <si>
    <t xml:space="preserve">TO</t>
  </si>
  <si>
    <t xml:space="preserve">STM2019_001</t>
  </si>
  <si>
    <t xml:space="preserve">MTC2020251000008</t>
  </si>
  <si>
    <t xml:space="preserve">GRAL BIOATIVOS LTDA</t>
  </si>
  <si>
    <t xml:space="preserve">Luís Eduardo de Souza Gazal</t>
  </si>
  <si>
    <t xml:space="preserve">CP 12/2019 STARTUP MATCH</t>
  </si>
  <si>
    <t xml:space="preserve">Síntese Biológica (Verde) de Nanopartículas Metálicas</t>
  </si>
  <si>
    <t xml:space="preserve">Não registrado no SIT. Subvenção Econômica</t>
  </si>
  <si>
    <t xml:space="preserve">STM2019_002</t>
  </si>
  <si>
    <t xml:space="preserve">MTC2020251000006</t>
  </si>
  <si>
    <t xml:space="preserve">Bianca Cerqueira Dias Rodrigues</t>
  </si>
  <si>
    <t xml:space="preserve">Desenvolvimento de produtos com atividade anti- SARS CoV-2 e outros vírus.</t>
  </si>
  <si>
    <t xml:space="preserve">STM2019_003</t>
  </si>
  <si>
    <t xml:space="preserve">MTC2020251000009</t>
  </si>
  <si>
    <t xml:space="preserve">C. PORTO ASSESSORIA E CONSULTORIA LTDA</t>
  </si>
  <si>
    <t xml:space="preserve">Rafaela Takako Ribeiro de Almeida</t>
  </si>
  <si>
    <t xml:space="preserve">Aplicação de ferramentas baseadas em metabolômica e espectrometria de massas na compreensão de doenças causadas por nematoides na cultura da soja</t>
  </si>
  <si>
    <t xml:space="preserve">STM2019_004</t>
  </si>
  <si>
    <t xml:space="preserve">MTC2020251000011</t>
  </si>
  <si>
    <t xml:space="preserve">SMOT PESQUISA E DESENVOLVIMENTO EM CIÊNCIAS FÍSICAS E NATURAIS LTDA</t>
  </si>
  <si>
    <t xml:space="preserve">Miriam Dibo</t>
  </si>
  <si>
    <t xml:space="preserve">Autocicatrização de materiais cimentícios com adição de bactérias</t>
  </si>
  <si>
    <t xml:space="preserve">STM2019_005</t>
  </si>
  <si>
    <t xml:space="preserve">MTC2020251000007</t>
  </si>
  <si>
    <t xml:space="preserve">TREE AUTOMACAO INDUSTRIAL LTDA</t>
  </si>
  <si>
    <t xml:space="preserve">Augusto César Miranda</t>
  </si>
  <si>
    <t xml:space="preserve">ECO Água</t>
  </si>
  <si>
    <t xml:space="preserve">STM2019_006</t>
  </si>
  <si>
    <t xml:space="preserve">MTC2020251000010</t>
  </si>
  <si>
    <t xml:space="preserve">Alisson Franco do Couto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</si>
</sst>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;&quot; (&quot;#,##0.00\);\-#\ ;@\ "/>
    <numFmt numFmtId="166" formatCode="* #,##0.00\ ;\-* #,##0.00\ ;* \-#\ ;@\ "/>
    <numFmt numFmtId="167" formatCode="[$R$-416]\ #,##0.00;[RED]\-[$R$-416]\ #,##0.00"/>
    <numFmt numFmtId="168" formatCode="#,##0.00"/>
    <numFmt numFmtId="169" formatCode="&quot;R$&quot;#,##0.00;&quot;-R$&quot;#,##0.00"/>
    <numFmt numFmtId="170" formatCode="[$-416]d/m/yyyy"/>
    <numFmt numFmtId="171" formatCode="dd/mm/yy"/>
    <numFmt numFmtId="172" formatCode="&quot;R$ &quot;#,##0.00;&quot;-R$ &quot;#,##0.00"/>
    <numFmt numFmtId="173" formatCode="0"/>
    <numFmt numFmtId="174" formatCode="[$-416]General"/>
    <numFmt numFmtId="17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name val="Arial Narrow"/>
      <family val="2"/>
      <charset val="1"/>
    </font>
    <font>
      <sz val="10"/>
      <name val="Arial Narrow"/>
      <family val="2"/>
      <charset val="1"/>
    </font>
    <font>
      <b val="true"/>
      <sz val="10"/>
      <name val="Arial Narrow"/>
      <family val="2"/>
      <charset val="1"/>
    </font>
    <font>
      <sz val="10"/>
      <color rgb="FF000000"/>
      <name val="Arial Narrow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9BBB59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E46C0A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2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6" fillId="2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6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6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3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3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9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4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2" borderId="4" xfId="2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3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6" fillId="2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6" fillId="2" borderId="2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6" fillId="2" borderId="2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2" borderId="2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6" fillId="2" borderId="2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6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2" xfId="21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2" borderId="2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6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6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2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6" fillId="2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Vírgula 2" xfId="22"/>
  </cellStyles>
  <dxfs count="8">
    <dxf>
      <fill>
        <patternFill patternType="solid">
          <fgColor rgb="FF00B0F0"/>
        </patternFill>
      </fill>
    </dxf>
    <dxf>
      <fill>
        <patternFill patternType="solid">
          <fgColor rgb="FF9BBB59"/>
        </patternFill>
      </fill>
    </dxf>
    <dxf>
      <fill>
        <patternFill patternType="solid">
          <fgColor rgb="FFE46C0A"/>
        </patternFill>
      </fill>
    </dxf>
    <dxf>
      <fill>
        <patternFill patternType="solid">
          <fgColor rgb="FFFF99CC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B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BF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javascript:WebForm_DoPostBackWithOptions(new%20WebForm_PostBackOptions(%22ctl00$ContentPlaceHolder1$gvListaTransferencias$ctl02$hlValorTotal%22,%20%22%22,%20true,%20%22%22,%20%22%22,%20false,%20true))" TargetMode="External"/><Relationship Id="rId2" Type="http://schemas.openxmlformats.org/officeDocument/2006/relationships/hyperlink" Target="javascript:WebForm_DoPostBackWithOptions(new%20WebForm_PostBackOptions(%22ctl00$ContentPlaceHolder1$gvListaTransferencias$ctl02$hlValorTotal%22,%20%22%22,%20true,%20%22%22,%20%22%22,%20false,%20true))" TargetMode="External"/><Relationship Id="rId3" Type="http://schemas.openxmlformats.org/officeDocument/2006/relationships/hyperlink" Target="javascript:__doPostBack(&apos;ctl00$ContentPlaceHolder1$lkDetalhesRepasses&apos;,&apos;&apos;)" TargetMode="External"/><Relationship Id="rId4" Type="http://schemas.openxmlformats.org/officeDocument/2006/relationships/hyperlink" Target="javascript:__doPostBack(&apos;ctl00$ContentPlaceHolder1$lkDetalhesRepasses&apos;,&apos;&apos;)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A1" activeCellId="1" sqref="Q:Q A1"/>
    </sheetView>
  </sheetViews>
  <sheetFormatPr defaultColWidth="12.09375" defaultRowHeight="13.8" zeroHeight="false" outlineLevelRow="0" outlineLevelCol="0"/>
  <cols>
    <col collapsed="false" customWidth="true" hidden="false" outlineLevel="0" max="64" min="1" style="0" width="9.25"/>
  </cols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298"/>
  <sheetViews>
    <sheetView showFormulas="false" showGridLines="true" showRowColHeaders="true" showZeros="true" rightToLeft="false" tabSelected="true" showOutlineSymbols="true" defaultGridColor="true" view="normal" topLeftCell="A1" colorId="64" zoomScale="62" zoomScaleNormal="62" zoomScalePageLayoutView="100" workbookViewId="0">
      <pane xSplit="2" ySplit="2" topLeftCell="D135" activePane="bottomRight" state="frozen"/>
      <selection pane="topLeft" activeCell="A1" activeCellId="0" sqref="A1"/>
      <selection pane="topRight" activeCell="D1" activeCellId="0" sqref="D1"/>
      <selection pane="bottomLeft" activeCell="A135" activeCellId="0" sqref="A135"/>
      <selection pane="bottomRight" activeCell="Q3" activeCellId="0" sqref="Q:Q"/>
    </sheetView>
  </sheetViews>
  <sheetFormatPr defaultColWidth="10.046875" defaultRowHeight="13.8" zeroHeight="false" outlineLevelRow="0" outlineLevelCol="0"/>
  <cols>
    <col collapsed="false" customWidth="true" hidden="false" outlineLevel="0" max="2" min="1" style="1" width="9.59"/>
    <col collapsed="false" customWidth="true" hidden="false" outlineLevel="0" max="3" min="3" style="1" width="18.42"/>
    <col collapsed="false" customWidth="true" hidden="false" outlineLevel="0" max="4" min="4" style="1" width="12.14"/>
    <col collapsed="false" customWidth="true" hidden="false" outlineLevel="0" max="5" min="5" style="1" width="26.59"/>
    <col collapsed="false" customWidth="true" hidden="false" outlineLevel="0" max="6" min="6" style="1" width="12.42"/>
    <col collapsed="false" customWidth="true" hidden="false" outlineLevel="0" max="7" min="7" style="1" width="13.02"/>
    <col collapsed="false" customWidth="true" hidden="false" outlineLevel="0" max="8" min="8" style="2" width="42.4"/>
    <col collapsed="false" customWidth="true" hidden="false" outlineLevel="0" max="10" min="9" style="3" width="15.71"/>
    <col collapsed="false" customWidth="true" hidden="false" outlineLevel="0" max="11" min="11" style="3" width="14.69"/>
    <col collapsed="false" customWidth="true" hidden="false" outlineLevel="0" max="12" min="12" style="3" width="15.71"/>
    <col collapsed="false" customWidth="true" hidden="false" outlineLevel="0" max="13" min="13" style="4" width="12.51"/>
    <col collapsed="false" customWidth="true" hidden="false" outlineLevel="0" max="14" min="14" style="4" width="15.04"/>
    <col collapsed="false" customWidth="true" hidden="false" outlineLevel="0" max="15" min="15" style="1" width="10.71"/>
    <col collapsed="false" customWidth="true" hidden="false" outlineLevel="0" max="16" min="16" style="4" width="14.69"/>
    <col collapsed="false" customWidth="true" hidden="false" outlineLevel="0" max="17" min="17" style="5" width="17.47"/>
    <col collapsed="false" customWidth="true" hidden="false" outlineLevel="0" max="20" min="18" style="1" width="11.3"/>
    <col collapsed="false" customWidth="true" hidden="false" outlineLevel="0" max="21" min="21" style="1" width="9.59"/>
    <col collapsed="false" customWidth="true" hidden="false" outlineLevel="0" max="22" min="22" style="1" width="12.9"/>
    <col collapsed="false" customWidth="true" hidden="false" outlineLevel="0" max="66" min="23" style="1" width="9.59"/>
  </cols>
  <sheetData>
    <row r="1" customFormat="false" ht="18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</row>
    <row r="2" customFormat="false" ht="37.85" hidden="false" customHeight="false" outlineLevel="0" collapsed="false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1" t="s">
        <v>15</v>
      </c>
      <c r="P2" s="10" t="s">
        <v>16</v>
      </c>
      <c r="Q2" s="12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7"/>
      <c r="X2" s="7"/>
      <c r="Y2" s="7"/>
      <c r="Z2" s="7"/>
      <c r="AA2" s="7"/>
    </row>
    <row r="3" customFormat="false" ht="37.85" hidden="false" customHeight="false" outlineLevel="0" collapsed="false">
      <c r="A3" s="14" t="s">
        <v>23</v>
      </c>
      <c r="B3" s="15" t="s">
        <v>24</v>
      </c>
      <c r="C3" s="16" t="s">
        <v>25</v>
      </c>
      <c r="D3" s="16" t="s">
        <v>26</v>
      </c>
      <c r="E3" s="16" t="s">
        <v>27</v>
      </c>
      <c r="F3" s="17" t="s">
        <v>28</v>
      </c>
      <c r="G3" s="17" t="s">
        <v>29</v>
      </c>
      <c r="H3" s="18" t="s">
        <v>30</v>
      </c>
      <c r="I3" s="19" t="n">
        <v>27773.33</v>
      </c>
      <c r="J3" s="19" t="n">
        <v>55560</v>
      </c>
      <c r="K3" s="19" t="n">
        <v>27777.78</v>
      </c>
      <c r="L3" s="20" t="n">
        <f aca="false">SUM(I3:K3)</f>
        <v>111111.11</v>
      </c>
      <c r="M3" s="20" t="n">
        <v>13896</v>
      </c>
      <c r="N3" s="21" t="n">
        <v>125007.11</v>
      </c>
      <c r="O3" s="15" t="n">
        <v>6</v>
      </c>
      <c r="P3" s="19" t="n">
        <v>111111.11</v>
      </c>
      <c r="Q3" s="19" t="n">
        <f aca="false">SUM(L3+M3-P3)</f>
        <v>13896</v>
      </c>
      <c r="R3" s="22" t="n">
        <v>44237</v>
      </c>
      <c r="S3" s="22" t="n">
        <v>45199</v>
      </c>
      <c r="T3" s="22" t="n">
        <v>45260</v>
      </c>
      <c r="U3" s="15" t="n">
        <v>47527</v>
      </c>
      <c r="V3" s="15" t="s">
        <v>31</v>
      </c>
      <c r="W3" s="7"/>
      <c r="X3" s="7"/>
      <c r="Y3" s="7"/>
      <c r="Z3" s="7"/>
      <c r="AA3" s="7"/>
    </row>
    <row r="4" customFormat="false" ht="37.85" hidden="false" customHeight="false" outlineLevel="0" collapsed="false">
      <c r="A4" s="14" t="s">
        <v>23</v>
      </c>
      <c r="B4" s="15" t="s">
        <v>32</v>
      </c>
      <c r="C4" s="16" t="s">
        <v>33</v>
      </c>
      <c r="D4" s="16" t="s">
        <v>34</v>
      </c>
      <c r="E4" s="16" t="s">
        <v>35</v>
      </c>
      <c r="F4" s="17" t="s">
        <v>28</v>
      </c>
      <c r="G4" s="17" t="s">
        <v>29</v>
      </c>
      <c r="H4" s="18" t="s">
        <v>36</v>
      </c>
      <c r="I4" s="19" t="n">
        <v>13373.33</v>
      </c>
      <c r="J4" s="19" t="n">
        <v>69960</v>
      </c>
      <c r="K4" s="19" t="n">
        <v>27777.78</v>
      </c>
      <c r="L4" s="19" t="n">
        <f aca="false">SUM(I4:K4)</f>
        <v>111111.11</v>
      </c>
      <c r="M4" s="19" t="n">
        <v>14775</v>
      </c>
      <c r="N4" s="23" t="n">
        <v>125886.11</v>
      </c>
      <c r="O4" s="15" t="n">
        <v>5</v>
      </c>
      <c r="P4" s="19" t="n">
        <v>111111.11</v>
      </c>
      <c r="Q4" s="19" t="n">
        <f aca="false">SUM(L4+M4-P4)</f>
        <v>14775</v>
      </c>
      <c r="R4" s="22" t="n">
        <v>44237</v>
      </c>
      <c r="S4" s="22" t="n">
        <v>45199</v>
      </c>
      <c r="T4" s="22" t="n">
        <v>45260</v>
      </c>
      <c r="U4" s="15" t="n">
        <v>47483</v>
      </c>
      <c r="V4" s="15" t="s">
        <v>31</v>
      </c>
      <c r="W4" s="7"/>
      <c r="X4" s="7"/>
      <c r="Y4" s="7"/>
      <c r="Z4" s="7"/>
      <c r="AA4" s="7"/>
    </row>
    <row r="5" customFormat="false" ht="37.85" hidden="false" customHeight="false" outlineLevel="0" collapsed="false">
      <c r="A5" s="14" t="s">
        <v>23</v>
      </c>
      <c r="B5" s="15" t="s">
        <v>37</v>
      </c>
      <c r="C5" s="16" t="s">
        <v>38</v>
      </c>
      <c r="D5" s="16" t="s">
        <v>39</v>
      </c>
      <c r="E5" s="16" t="s">
        <v>40</v>
      </c>
      <c r="F5" s="17" t="s">
        <v>28</v>
      </c>
      <c r="G5" s="17" t="s">
        <v>29</v>
      </c>
      <c r="H5" s="18" t="s">
        <v>41</v>
      </c>
      <c r="I5" s="19" t="n">
        <v>3773.34</v>
      </c>
      <c r="J5" s="19" t="n">
        <v>79560</v>
      </c>
      <c r="K5" s="19" t="n">
        <v>27777.77</v>
      </c>
      <c r="L5" s="19" t="n">
        <f aca="false">SUM(I5:K5)</f>
        <v>111111.11</v>
      </c>
      <c r="M5" s="19" t="n">
        <v>19890</v>
      </c>
      <c r="N5" s="23" t="n">
        <v>131001.11</v>
      </c>
      <c r="O5" s="15" t="n">
        <v>7</v>
      </c>
      <c r="P5" s="19" t="n">
        <v>111111.11</v>
      </c>
      <c r="Q5" s="19" t="n">
        <f aca="false">SUM(L5+M5-P5)</f>
        <v>19890</v>
      </c>
      <c r="R5" s="22" t="n">
        <v>44273</v>
      </c>
      <c r="S5" s="22" t="n">
        <v>44822</v>
      </c>
      <c r="T5" s="22" t="n">
        <v>44913</v>
      </c>
      <c r="U5" s="15" t="n">
        <v>47715</v>
      </c>
      <c r="V5" s="15" t="s">
        <v>31</v>
      </c>
      <c r="W5" s="7"/>
      <c r="X5" s="7"/>
      <c r="Y5" s="7"/>
      <c r="Z5" s="7"/>
      <c r="AA5" s="7"/>
    </row>
    <row r="6" customFormat="false" ht="37.85" hidden="false" customHeight="false" outlineLevel="0" collapsed="false">
      <c r="A6" s="14" t="s">
        <v>23</v>
      </c>
      <c r="B6" s="15" t="s">
        <v>42</v>
      </c>
      <c r="C6" s="16" t="s">
        <v>43</v>
      </c>
      <c r="D6" s="16" t="s">
        <v>44</v>
      </c>
      <c r="E6" s="16" t="s">
        <v>45</v>
      </c>
      <c r="F6" s="17" t="s">
        <v>28</v>
      </c>
      <c r="G6" s="17" t="s">
        <v>29</v>
      </c>
      <c r="H6" s="18" t="s">
        <v>46</v>
      </c>
      <c r="I6" s="19" t="n">
        <v>27773.33</v>
      </c>
      <c r="J6" s="19" t="n">
        <v>55560</v>
      </c>
      <c r="K6" s="19" t="n">
        <v>27777.78</v>
      </c>
      <c r="L6" s="19" t="n">
        <f aca="false">SUM(I6:K6)</f>
        <v>111111.11</v>
      </c>
      <c r="M6" s="19" t="n">
        <v>12690</v>
      </c>
      <c r="N6" s="23" t="n">
        <v>123801.11</v>
      </c>
      <c r="O6" s="15" t="n">
        <v>5</v>
      </c>
      <c r="P6" s="19" t="n">
        <v>111111.11</v>
      </c>
      <c r="Q6" s="19" t="n">
        <f aca="false">SUM(L6+M6-P6)</f>
        <v>12690</v>
      </c>
      <c r="R6" s="22" t="n">
        <v>44232</v>
      </c>
      <c r="S6" s="22" t="n">
        <v>45199</v>
      </c>
      <c r="T6" s="22" t="n">
        <v>45260</v>
      </c>
      <c r="U6" s="15" t="n">
        <v>47440</v>
      </c>
      <c r="V6" s="15" t="s">
        <v>31</v>
      </c>
      <c r="W6" s="7"/>
      <c r="X6" s="7"/>
      <c r="Y6" s="7"/>
      <c r="Z6" s="7"/>
      <c r="AA6" s="7"/>
    </row>
    <row r="7" customFormat="false" ht="37.85" hidden="false" customHeight="false" outlineLevel="0" collapsed="false">
      <c r="A7" s="14" t="s">
        <v>23</v>
      </c>
      <c r="B7" s="15" t="s">
        <v>47</v>
      </c>
      <c r="C7" s="16" t="s">
        <v>48</v>
      </c>
      <c r="D7" s="16" t="s">
        <v>49</v>
      </c>
      <c r="E7" s="16" t="s">
        <v>50</v>
      </c>
      <c r="F7" s="17" t="s">
        <v>28</v>
      </c>
      <c r="G7" s="17" t="s">
        <v>29</v>
      </c>
      <c r="H7" s="18" t="s">
        <v>51</v>
      </c>
      <c r="I7" s="19" t="n">
        <v>3773.33</v>
      </c>
      <c r="J7" s="19" t="n">
        <v>79560</v>
      </c>
      <c r="K7" s="19" t="n">
        <v>27777.78</v>
      </c>
      <c r="L7" s="19" t="n">
        <f aca="false">SUM(I7:K7)</f>
        <v>111111.11</v>
      </c>
      <c r="M7" s="19" t="n">
        <v>18538</v>
      </c>
      <c r="N7" s="23" t="n">
        <v>129649.11</v>
      </c>
      <c r="O7" s="15" t="n">
        <v>7</v>
      </c>
      <c r="P7" s="19" t="n">
        <v>111111.11</v>
      </c>
      <c r="Q7" s="19" t="n">
        <f aca="false">SUM(L7+M7-P7)</f>
        <v>18538</v>
      </c>
      <c r="R7" s="22" t="n">
        <v>44232</v>
      </c>
      <c r="S7" s="22" t="n">
        <v>45199</v>
      </c>
      <c r="T7" s="22" t="n">
        <v>45260</v>
      </c>
      <c r="U7" s="15" t="n">
        <v>47442</v>
      </c>
      <c r="V7" s="15" t="s">
        <v>31</v>
      </c>
      <c r="W7" s="7"/>
      <c r="X7" s="7"/>
      <c r="Y7" s="7"/>
      <c r="Z7" s="7"/>
      <c r="AA7" s="7"/>
    </row>
    <row r="8" customFormat="false" ht="37.85" hidden="false" customHeight="false" outlineLevel="0" collapsed="false">
      <c r="A8" s="14" t="s">
        <v>23</v>
      </c>
      <c r="B8" s="15" t="s">
        <v>52</v>
      </c>
      <c r="C8" s="16" t="s">
        <v>53</v>
      </c>
      <c r="D8" s="16" t="s">
        <v>54</v>
      </c>
      <c r="E8" s="16" t="s">
        <v>55</v>
      </c>
      <c r="F8" s="17" t="s">
        <v>28</v>
      </c>
      <c r="G8" s="17" t="s">
        <v>29</v>
      </c>
      <c r="H8" s="18" t="s">
        <v>56</v>
      </c>
      <c r="I8" s="19" t="n">
        <v>3773.33</v>
      </c>
      <c r="J8" s="19" t="n">
        <v>79560</v>
      </c>
      <c r="K8" s="19" t="n">
        <v>27777.78</v>
      </c>
      <c r="L8" s="19" t="n">
        <f aca="false">SUM(I8:K8)</f>
        <v>111111.11</v>
      </c>
      <c r="M8" s="23" t="n">
        <v>16580</v>
      </c>
      <c r="N8" s="23" t="n">
        <v>127691.11</v>
      </c>
      <c r="O8" s="15" t="n">
        <v>7</v>
      </c>
      <c r="P8" s="19" t="n">
        <v>111111.11</v>
      </c>
      <c r="Q8" s="19" t="n">
        <f aca="false">SUM(L8+M8-P8)</f>
        <v>16580</v>
      </c>
      <c r="R8" s="22" t="n">
        <v>44232</v>
      </c>
      <c r="S8" s="22" t="n">
        <v>45199</v>
      </c>
      <c r="T8" s="22" t="n">
        <v>45260</v>
      </c>
      <c r="U8" s="15" t="n">
        <v>47448</v>
      </c>
      <c r="V8" s="15" t="s">
        <v>31</v>
      </c>
      <c r="W8" s="7"/>
      <c r="X8" s="7"/>
      <c r="Y8" s="7"/>
      <c r="Z8" s="7"/>
      <c r="AA8" s="7"/>
    </row>
    <row r="9" customFormat="false" ht="37.85" hidden="false" customHeight="false" outlineLevel="0" collapsed="false">
      <c r="A9" s="14" t="s">
        <v>23</v>
      </c>
      <c r="B9" s="15" t="s">
        <v>57</v>
      </c>
      <c r="C9" s="16" t="s">
        <v>58</v>
      </c>
      <c r="D9" s="16" t="s">
        <v>59</v>
      </c>
      <c r="E9" s="16" t="s">
        <v>60</v>
      </c>
      <c r="F9" s="17" t="s">
        <v>28</v>
      </c>
      <c r="G9" s="17" t="s">
        <v>29</v>
      </c>
      <c r="H9" s="18" t="s">
        <v>61</v>
      </c>
      <c r="I9" s="19" t="n">
        <v>18173.34</v>
      </c>
      <c r="J9" s="19" t="n">
        <v>65160</v>
      </c>
      <c r="K9" s="19" t="n">
        <v>27777.78</v>
      </c>
      <c r="L9" s="19" t="n">
        <f aca="false">SUM(I9:K9)</f>
        <v>111111.12</v>
      </c>
      <c r="M9" s="23" t="n">
        <v>14932.5</v>
      </c>
      <c r="N9" s="23" t="n">
        <v>126043.62</v>
      </c>
      <c r="O9" s="24" t="n">
        <v>4</v>
      </c>
      <c r="P9" s="19" t="n">
        <v>111111.12</v>
      </c>
      <c r="Q9" s="19" t="n">
        <f aca="false">SUM(L9+M9-P9)</f>
        <v>14932.5</v>
      </c>
      <c r="R9" s="22" t="n">
        <v>44246</v>
      </c>
      <c r="S9" s="22" t="n">
        <v>45199</v>
      </c>
      <c r="T9" s="22" t="n">
        <v>45260</v>
      </c>
      <c r="U9" s="15" t="n">
        <v>47550</v>
      </c>
      <c r="V9" s="15" t="s">
        <v>31</v>
      </c>
      <c r="W9" s="7"/>
      <c r="X9" s="7"/>
      <c r="Y9" s="7"/>
      <c r="Z9" s="7"/>
      <c r="AA9" s="7"/>
    </row>
    <row r="10" customFormat="false" ht="37.85" hidden="false" customHeight="false" outlineLevel="0" collapsed="false">
      <c r="A10" s="14" t="s">
        <v>23</v>
      </c>
      <c r="B10" s="15" t="s">
        <v>62</v>
      </c>
      <c r="C10" s="16" t="s">
        <v>63</v>
      </c>
      <c r="D10" s="16" t="s">
        <v>26</v>
      </c>
      <c r="E10" s="16" t="s">
        <v>64</v>
      </c>
      <c r="F10" s="17" t="s">
        <v>65</v>
      </c>
      <c r="G10" s="17" t="s">
        <v>66</v>
      </c>
      <c r="H10" s="18" t="s">
        <v>67</v>
      </c>
      <c r="I10" s="19" t="n">
        <v>20000</v>
      </c>
      <c r="J10" s="19" t="n">
        <v>0</v>
      </c>
      <c r="K10" s="19" t="n">
        <v>100000</v>
      </c>
      <c r="L10" s="19" t="n">
        <f aca="false">SUM(I10:K10)</f>
        <v>120000</v>
      </c>
      <c r="M10" s="19" t="n">
        <v>0</v>
      </c>
      <c r="N10" s="23" t="n">
        <v>120000</v>
      </c>
      <c r="O10" s="24" t="n">
        <v>0</v>
      </c>
      <c r="P10" s="19" t="n">
        <v>120000</v>
      </c>
      <c r="Q10" s="19" t="n">
        <f aca="false">SUM(L10+M10-P10)</f>
        <v>0</v>
      </c>
      <c r="R10" s="22" t="n">
        <v>44237</v>
      </c>
      <c r="S10" s="22" t="n">
        <v>45199</v>
      </c>
      <c r="T10" s="22" t="n">
        <v>45260</v>
      </c>
      <c r="U10" s="15" t="n">
        <v>47480</v>
      </c>
      <c r="V10" s="15" t="s">
        <v>31</v>
      </c>
      <c r="W10" s="7"/>
      <c r="X10" s="7"/>
      <c r="Y10" s="7"/>
      <c r="Z10" s="7"/>
      <c r="AA10" s="7"/>
    </row>
    <row r="11" customFormat="false" ht="37.85" hidden="false" customHeight="false" outlineLevel="0" collapsed="false">
      <c r="A11" s="14" t="s">
        <v>23</v>
      </c>
      <c r="B11" s="25" t="s">
        <v>68</v>
      </c>
      <c r="C11" s="16" t="s">
        <v>69</v>
      </c>
      <c r="D11" s="16" t="s">
        <v>70</v>
      </c>
      <c r="E11" s="16" t="s">
        <v>71</v>
      </c>
      <c r="F11" s="17" t="s">
        <v>28</v>
      </c>
      <c r="G11" s="17" t="s">
        <v>29</v>
      </c>
      <c r="H11" s="18" t="s">
        <v>72</v>
      </c>
      <c r="I11" s="19" t="n">
        <v>18173.33</v>
      </c>
      <c r="J11" s="19" t="n">
        <v>65160</v>
      </c>
      <c r="K11" s="19" t="n">
        <v>27777.78</v>
      </c>
      <c r="L11" s="19" t="n">
        <f aca="false">SUM(I11:K11)</f>
        <v>111111.11</v>
      </c>
      <c r="M11" s="23" t="n">
        <v>9506</v>
      </c>
      <c r="N11" s="23" t="n">
        <v>120617.11</v>
      </c>
      <c r="O11" s="15" t="n">
        <v>5</v>
      </c>
      <c r="P11" s="19" t="n">
        <v>111111.11</v>
      </c>
      <c r="Q11" s="19" t="n">
        <f aca="false">SUM(L11+M11-P11)</f>
        <v>9506</v>
      </c>
      <c r="R11" s="22" t="n">
        <v>45199</v>
      </c>
      <c r="S11" s="22" t="n">
        <v>44799</v>
      </c>
      <c r="T11" s="22" t="n">
        <v>45260</v>
      </c>
      <c r="U11" s="15" t="n">
        <v>47570</v>
      </c>
      <c r="V11" s="15" t="s">
        <v>31</v>
      </c>
      <c r="W11" s="7"/>
      <c r="X11" s="7"/>
      <c r="Y11" s="7"/>
      <c r="Z11" s="7"/>
      <c r="AA11" s="7"/>
    </row>
    <row r="12" customFormat="false" ht="26.2" hidden="false" customHeight="false" outlineLevel="0" collapsed="false">
      <c r="A12" s="14" t="s">
        <v>23</v>
      </c>
      <c r="B12" s="15" t="s">
        <v>73</v>
      </c>
      <c r="C12" s="26" t="s">
        <v>74</v>
      </c>
      <c r="D12" s="26" t="s">
        <v>70</v>
      </c>
      <c r="E12" s="26" t="s">
        <v>75</v>
      </c>
      <c r="F12" s="17" t="s">
        <v>76</v>
      </c>
      <c r="G12" s="17" t="s">
        <v>77</v>
      </c>
      <c r="H12" s="27" t="s">
        <v>78</v>
      </c>
      <c r="I12" s="19" t="n">
        <v>20000</v>
      </c>
      <c r="J12" s="19" t="n">
        <v>0</v>
      </c>
      <c r="K12" s="19" t="n">
        <v>0</v>
      </c>
      <c r="L12" s="19" t="n">
        <f aca="false">SUM(I12:K12)</f>
        <v>20000</v>
      </c>
      <c r="M12" s="23" t="n">
        <v>5000</v>
      </c>
      <c r="N12" s="23" t="n">
        <v>26150</v>
      </c>
      <c r="O12" s="15" t="n">
        <v>0</v>
      </c>
      <c r="P12" s="19" t="n">
        <v>25000</v>
      </c>
      <c r="Q12" s="19" t="n">
        <f aca="false">SUM(L12+M12-P12)</f>
        <v>0</v>
      </c>
      <c r="R12" s="22" t="n">
        <v>44242</v>
      </c>
      <c r="S12" s="22" t="n">
        <v>44905</v>
      </c>
      <c r="T12" s="22" t="n">
        <v>44995</v>
      </c>
      <c r="U12" s="15" t="n">
        <v>47487</v>
      </c>
      <c r="V12" s="15" t="s">
        <v>31</v>
      </c>
      <c r="W12" s="7"/>
      <c r="X12" s="7"/>
      <c r="Y12" s="7"/>
      <c r="Z12" s="7"/>
      <c r="AA12" s="7"/>
    </row>
    <row r="13" customFormat="false" ht="26.2" hidden="false" customHeight="false" outlineLevel="0" collapsed="false">
      <c r="A13" s="14" t="s">
        <v>23</v>
      </c>
      <c r="B13" s="15" t="s">
        <v>79</v>
      </c>
      <c r="C13" s="26" t="s">
        <v>80</v>
      </c>
      <c r="D13" s="26" t="s">
        <v>26</v>
      </c>
      <c r="E13" s="26" t="s">
        <v>81</v>
      </c>
      <c r="F13" s="17" t="s">
        <v>82</v>
      </c>
      <c r="G13" s="15" t="s">
        <v>83</v>
      </c>
      <c r="H13" s="27" t="s">
        <v>84</v>
      </c>
      <c r="I13" s="19" t="n">
        <v>48000</v>
      </c>
      <c r="J13" s="19" t="n">
        <v>48000</v>
      </c>
      <c r="K13" s="19" t="n">
        <v>93800</v>
      </c>
      <c r="L13" s="19" t="n">
        <f aca="false">SUM(I13:K13)</f>
        <v>189800</v>
      </c>
      <c r="M13" s="23" t="n">
        <v>12000</v>
      </c>
      <c r="N13" s="23" t="n">
        <v>201800</v>
      </c>
      <c r="O13" s="15" t="n">
        <v>2</v>
      </c>
      <c r="P13" s="23" t="n">
        <v>201800</v>
      </c>
      <c r="Q13" s="19" t="n">
        <f aca="false">SUM(L13+M13-P13)</f>
        <v>0</v>
      </c>
      <c r="R13" s="22" t="n">
        <v>44237</v>
      </c>
      <c r="S13" s="22" t="n">
        <v>45332</v>
      </c>
      <c r="T13" s="22" t="n">
        <v>45422</v>
      </c>
      <c r="U13" s="15" t="n">
        <v>47481</v>
      </c>
      <c r="V13" s="15" t="s">
        <v>31</v>
      </c>
      <c r="W13" s="7"/>
      <c r="X13" s="7"/>
      <c r="Y13" s="7"/>
      <c r="Z13" s="7"/>
      <c r="AA13" s="7"/>
    </row>
    <row r="14" customFormat="false" ht="26.2" hidden="false" customHeight="false" outlineLevel="0" collapsed="false">
      <c r="A14" s="14" t="s">
        <v>23</v>
      </c>
      <c r="B14" s="15" t="s">
        <v>85</v>
      </c>
      <c r="C14" s="26" t="s">
        <v>86</v>
      </c>
      <c r="D14" s="26" t="s">
        <v>44</v>
      </c>
      <c r="E14" s="26" t="s">
        <v>87</v>
      </c>
      <c r="F14" s="17" t="s">
        <v>76</v>
      </c>
      <c r="G14" s="17" t="s">
        <v>77</v>
      </c>
      <c r="H14" s="27" t="s">
        <v>88</v>
      </c>
      <c r="I14" s="19" t="n">
        <v>20000</v>
      </c>
      <c r="J14" s="19" t="n">
        <v>0</v>
      </c>
      <c r="K14" s="19" t="n">
        <v>0</v>
      </c>
      <c r="L14" s="19" t="n">
        <f aca="false">SUM(I14:K14)</f>
        <v>20000</v>
      </c>
      <c r="M14" s="23" t="n">
        <v>5000</v>
      </c>
      <c r="N14" s="23" t="n">
        <v>26313.11</v>
      </c>
      <c r="O14" s="15" t="n">
        <v>0</v>
      </c>
      <c r="P14" s="23" t="n">
        <v>25000</v>
      </c>
      <c r="Q14" s="19" t="n">
        <f aca="false">SUM(L14+M14-P14)</f>
        <v>0</v>
      </c>
      <c r="R14" s="22" t="n">
        <v>44899</v>
      </c>
      <c r="S14" s="22" t="n">
        <v>44808</v>
      </c>
      <c r="T14" s="22" t="n">
        <v>44989</v>
      </c>
      <c r="U14" s="15" t="n">
        <v>47600</v>
      </c>
      <c r="V14" s="15" t="s">
        <v>31</v>
      </c>
      <c r="W14" s="7"/>
      <c r="X14" s="7"/>
      <c r="Y14" s="7"/>
      <c r="Z14" s="7"/>
      <c r="AA14" s="7"/>
    </row>
    <row r="15" customFormat="false" ht="37.85" hidden="false" customHeight="false" outlineLevel="0" collapsed="false">
      <c r="A15" s="14" t="s">
        <v>23</v>
      </c>
      <c r="B15" s="15" t="s">
        <v>89</v>
      </c>
      <c r="C15" s="26" t="s">
        <v>90</v>
      </c>
      <c r="D15" s="26" t="s">
        <v>59</v>
      </c>
      <c r="E15" s="26" t="s">
        <v>91</v>
      </c>
      <c r="F15" s="17" t="s">
        <v>76</v>
      </c>
      <c r="G15" s="17" t="s">
        <v>77</v>
      </c>
      <c r="H15" s="27" t="s">
        <v>92</v>
      </c>
      <c r="I15" s="19" t="n">
        <v>16000</v>
      </c>
      <c r="J15" s="19" t="n">
        <v>0</v>
      </c>
      <c r="K15" s="19" t="n">
        <v>0</v>
      </c>
      <c r="L15" s="19" t="n">
        <f aca="false">SUM(I15:K15)</f>
        <v>16000</v>
      </c>
      <c r="M15" s="19" t="n">
        <v>0</v>
      </c>
      <c r="N15" s="23" t="n">
        <v>16000</v>
      </c>
      <c r="O15" s="15" t="n">
        <v>0</v>
      </c>
      <c r="P15" s="19" t="n">
        <v>16000</v>
      </c>
      <c r="Q15" s="19" t="n">
        <f aca="false">SUM(L15+M15-P15)</f>
        <v>0</v>
      </c>
      <c r="R15" s="28" t="n">
        <v>44393</v>
      </c>
      <c r="S15" s="28" t="n">
        <v>44667</v>
      </c>
      <c r="T15" s="28" t="n">
        <v>44758</v>
      </c>
      <c r="U15" s="15" t="n">
        <v>48801</v>
      </c>
      <c r="V15" s="15" t="s">
        <v>93</v>
      </c>
      <c r="W15" s="7"/>
      <c r="X15" s="7"/>
      <c r="Y15" s="7"/>
      <c r="Z15" s="7"/>
      <c r="AA15" s="7"/>
    </row>
    <row r="16" customFormat="false" ht="26.2" hidden="false" customHeight="false" outlineLevel="0" collapsed="false">
      <c r="A16" s="14" t="s">
        <v>23</v>
      </c>
      <c r="B16" s="15" t="s">
        <v>94</v>
      </c>
      <c r="C16" s="26" t="s">
        <v>95</v>
      </c>
      <c r="D16" s="26" t="s">
        <v>34</v>
      </c>
      <c r="E16" s="26" t="s">
        <v>96</v>
      </c>
      <c r="F16" s="17" t="s">
        <v>82</v>
      </c>
      <c r="G16" s="29" t="s">
        <v>97</v>
      </c>
      <c r="H16" s="27" t="s">
        <v>98</v>
      </c>
      <c r="I16" s="19" t="n">
        <v>25000</v>
      </c>
      <c r="J16" s="19" t="n">
        <v>24000</v>
      </c>
      <c r="K16" s="19" t="n">
        <v>151000</v>
      </c>
      <c r="L16" s="19" t="n">
        <f aca="false">SUM(I16:K16)</f>
        <v>200000</v>
      </c>
      <c r="M16" s="23" t="n">
        <v>2000</v>
      </c>
      <c r="N16" s="23" t="n">
        <v>202000</v>
      </c>
      <c r="O16" s="15" t="n">
        <v>1</v>
      </c>
      <c r="P16" s="19" t="n">
        <v>202000</v>
      </c>
      <c r="Q16" s="19" t="n">
        <f aca="false">SUM(L16+M16-P16)</f>
        <v>0</v>
      </c>
      <c r="R16" s="22" t="n">
        <v>44270</v>
      </c>
      <c r="S16" s="22" t="n">
        <v>45000</v>
      </c>
      <c r="T16" s="22" t="n">
        <v>45092</v>
      </c>
      <c r="U16" s="15" t="n">
        <v>47665</v>
      </c>
      <c r="V16" s="15" t="s">
        <v>31</v>
      </c>
      <c r="W16" s="7"/>
      <c r="X16" s="7"/>
      <c r="Y16" s="7"/>
      <c r="Z16" s="7"/>
      <c r="AA16" s="7"/>
    </row>
    <row r="17" customFormat="false" ht="26.2" hidden="false" customHeight="false" outlineLevel="0" collapsed="false">
      <c r="A17" s="14" t="s">
        <v>23</v>
      </c>
      <c r="B17" s="15" t="s">
        <v>99</v>
      </c>
      <c r="C17" s="26" t="s">
        <v>100</v>
      </c>
      <c r="D17" s="26" t="s">
        <v>59</v>
      </c>
      <c r="E17" s="26" t="s">
        <v>101</v>
      </c>
      <c r="F17" s="17" t="s">
        <v>102</v>
      </c>
      <c r="G17" s="26" t="s">
        <v>103</v>
      </c>
      <c r="H17" s="27" t="s">
        <v>104</v>
      </c>
      <c r="I17" s="19" t="n">
        <v>92125</v>
      </c>
      <c r="J17" s="19" t="n">
        <v>0</v>
      </c>
      <c r="K17" s="19" t="n">
        <v>0</v>
      </c>
      <c r="L17" s="19" t="n">
        <f aca="false">SUM(I17:K17)</f>
        <v>92125</v>
      </c>
      <c r="M17" s="19" t="n">
        <v>0</v>
      </c>
      <c r="N17" s="23" t="n">
        <v>92125</v>
      </c>
      <c r="O17" s="15" t="n">
        <v>0</v>
      </c>
      <c r="P17" s="19" t="n">
        <v>92125</v>
      </c>
      <c r="Q17" s="19" t="n">
        <f aca="false">SUM(L17+M17-P17)</f>
        <v>0</v>
      </c>
      <c r="R17" s="22" t="n">
        <v>44284</v>
      </c>
      <c r="S17" s="22" t="n">
        <v>44833</v>
      </c>
      <c r="T17" s="22" t="n">
        <v>44924</v>
      </c>
      <c r="U17" s="15" t="n">
        <v>47785</v>
      </c>
      <c r="V17" s="15" t="s">
        <v>31</v>
      </c>
      <c r="W17" s="7"/>
      <c r="X17" s="7"/>
      <c r="Y17" s="7"/>
      <c r="Z17" s="7"/>
      <c r="AA17" s="7"/>
    </row>
    <row r="18" customFormat="false" ht="26.2" hidden="false" customHeight="false" outlineLevel="0" collapsed="false">
      <c r="A18" s="14" t="s">
        <v>23</v>
      </c>
      <c r="B18" s="15" t="s">
        <v>105</v>
      </c>
      <c r="C18" s="26" t="s">
        <v>106</v>
      </c>
      <c r="D18" s="26" t="s">
        <v>39</v>
      </c>
      <c r="E18" s="26" t="s">
        <v>107</v>
      </c>
      <c r="F18" s="17" t="s">
        <v>102</v>
      </c>
      <c r="G18" s="26" t="s">
        <v>66</v>
      </c>
      <c r="H18" s="27" t="s">
        <v>108</v>
      </c>
      <c r="I18" s="19" t="n">
        <v>92437.96</v>
      </c>
      <c r="J18" s="19" t="n">
        <v>0</v>
      </c>
      <c r="K18" s="19" t="n">
        <v>0</v>
      </c>
      <c r="L18" s="19" t="n">
        <f aca="false">SUM(I18:K18)</f>
        <v>92437.96</v>
      </c>
      <c r="M18" s="19" t="n">
        <v>0</v>
      </c>
      <c r="N18" s="23" t="n">
        <v>92437.96</v>
      </c>
      <c r="O18" s="15" t="n">
        <v>0</v>
      </c>
      <c r="P18" s="19" t="n">
        <v>92437.96</v>
      </c>
      <c r="Q18" s="19" t="n">
        <f aca="false">SUM(L18+M18-P18)</f>
        <v>0</v>
      </c>
      <c r="R18" s="22" t="n">
        <v>44273</v>
      </c>
      <c r="S18" s="22" t="n">
        <v>44822</v>
      </c>
      <c r="T18" s="22" t="n">
        <v>44913</v>
      </c>
      <c r="U18" s="15" t="n">
        <v>47714</v>
      </c>
      <c r="V18" s="15" t="s">
        <v>31</v>
      </c>
      <c r="W18" s="7"/>
      <c r="X18" s="7"/>
      <c r="Y18" s="7"/>
      <c r="Z18" s="7"/>
      <c r="AA18" s="7"/>
    </row>
    <row r="19" customFormat="false" ht="26.2" hidden="false" customHeight="false" outlineLevel="0" collapsed="false">
      <c r="A19" s="14" t="s">
        <v>23</v>
      </c>
      <c r="B19" s="15" t="s">
        <v>109</v>
      </c>
      <c r="C19" s="26" t="s">
        <v>110</v>
      </c>
      <c r="D19" s="26" t="s">
        <v>39</v>
      </c>
      <c r="E19" s="26" t="s">
        <v>111</v>
      </c>
      <c r="F19" s="17" t="s">
        <v>102</v>
      </c>
      <c r="G19" s="26" t="s">
        <v>29</v>
      </c>
      <c r="H19" s="27" t="s">
        <v>112</v>
      </c>
      <c r="I19" s="19" t="n">
        <v>231942.5</v>
      </c>
      <c r="J19" s="19" t="n">
        <v>86400</v>
      </c>
      <c r="K19" s="19" t="n">
        <v>0</v>
      </c>
      <c r="L19" s="19" t="n">
        <f aca="false">SUM(I19:K19)</f>
        <v>318342.5</v>
      </c>
      <c r="M19" s="23" t="n">
        <v>7158.88</v>
      </c>
      <c r="N19" s="23" t="n">
        <v>325501.38</v>
      </c>
      <c r="O19" s="15" t="n">
        <v>5</v>
      </c>
      <c r="P19" s="23" t="n">
        <v>325501.38</v>
      </c>
      <c r="Q19" s="19" t="n">
        <f aca="false">SUM(L19+M19-P19)</f>
        <v>0</v>
      </c>
      <c r="R19" s="22" t="n">
        <v>45095</v>
      </c>
      <c r="S19" s="22" t="n">
        <v>44822</v>
      </c>
      <c r="T19" s="22" t="n">
        <v>45187</v>
      </c>
      <c r="U19" s="15" t="n">
        <v>47709</v>
      </c>
      <c r="V19" s="15" t="s">
        <v>31</v>
      </c>
      <c r="W19" s="7"/>
      <c r="X19" s="7"/>
      <c r="Y19" s="7"/>
      <c r="Z19" s="7"/>
      <c r="AA19" s="7"/>
    </row>
    <row r="20" customFormat="false" ht="26.2" hidden="false" customHeight="false" outlineLevel="0" collapsed="false">
      <c r="A20" s="14" t="s">
        <v>23</v>
      </c>
      <c r="B20" s="15" t="s">
        <v>113</v>
      </c>
      <c r="C20" s="16" t="s">
        <v>114</v>
      </c>
      <c r="D20" s="16" t="s">
        <v>115</v>
      </c>
      <c r="E20" s="16" t="s">
        <v>116</v>
      </c>
      <c r="F20" s="17" t="s">
        <v>117</v>
      </c>
      <c r="G20" s="17" t="s">
        <v>118</v>
      </c>
      <c r="H20" s="18" t="s">
        <v>119</v>
      </c>
      <c r="I20" s="19" t="n">
        <v>416257.3</v>
      </c>
      <c r="J20" s="19" t="n">
        <v>115905.96</v>
      </c>
      <c r="K20" s="19" t="n">
        <v>467836.74</v>
      </c>
      <c r="L20" s="19" t="n">
        <f aca="false">SUM(I20:K20)</f>
        <v>1000000</v>
      </c>
      <c r="M20" s="19" t="n">
        <v>0</v>
      </c>
      <c r="N20" s="23" t="n">
        <v>1000000</v>
      </c>
      <c r="O20" s="15" t="n">
        <v>84</v>
      </c>
      <c r="P20" s="19" t="n">
        <v>1000000</v>
      </c>
      <c r="Q20" s="19" t="n">
        <f aca="false">SUM(L20+M20-P20)</f>
        <v>0</v>
      </c>
      <c r="R20" s="22" t="n">
        <v>44305</v>
      </c>
      <c r="S20" s="22" t="n">
        <v>45199</v>
      </c>
      <c r="T20" s="22" t="n">
        <v>45260</v>
      </c>
      <c r="U20" s="15" t="n">
        <v>47951</v>
      </c>
      <c r="V20" s="15" t="s">
        <v>31</v>
      </c>
      <c r="W20" s="7"/>
      <c r="X20" s="7"/>
      <c r="Y20" s="7"/>
      <c r="Z20" s="7"/>
      <c r="AA20" s="7"/>
    </row>
    <row r="21" s="39" customFormat="true" ht="25.3" hidden="false" customHeight="false" outlineLevel="0" collapsed="false">
      <c r="A21" s="30" t="s">
        <v>23</v>
      </c>
      <c r="B21" s="31" t="s">
        <v>120</v>
      </c>
      <c r="C21" s="32" t="s">
        <v>121</v>
      </c>
      <c r="D21" s="32" t="s">
        <v>122</v>
      </c>
      <c r="E21" s="32" t="s">
        <v>123</v>
      </c>
      <c r="F21" s="33" t="s">
        <v>102</v>
      </c>
      <c r="G21" s="32" t="s">
        <v>66</v>
      </c>
      <c r="H21" s="34" t="s">
        <v>124</v>
      </c>
      <c r="I21" s="19" t="n">
        <v>172285</v>
      </c>
      <c r="J21" s="19" t="n">
        <v>50400</v>
      </c>
      <c r="K21" s="19" t="n">
        <v>24208</v>
      </c>
      <c r="L21" s="19" t="n">
        <f aca="false">SUM(I21:K21)</f>
        <v>246893</v>
      </c>
      <c r="M21" s="23" t="n">
        <v>10225</v>
      </c>
      <c r="N21" s="23" t="n">
        <v>257118</v>
      </c>
      <c r="O21" s="15" t="n">
        <v>4</v>
      </c>
      <c r="P21" s="35" t="n">
        <v>257118</v>
      </c>
      <c r="Q21" s="19" t="n">
        <f aca="false">SUM(L21+M21-P21)</f>
        <v>0</v>
      </c>
      <c r="R21" s="22" t="n">
        <v>44300</v>
      </c>
      <c r="S21" s="22" t="n">
        <v>45121</v>
      </c>
      <c r="T21" s="22" t="n">
        <v>45213</v>
      </c>
      <c r="U21" s="15" t="n">
        <v>47917</v>
      </c>
      <c r="V21" s="36" t="s">
        <v>31</v>
      </c>
      <c r="W21" s="37"/>
      <c r="X21" s="37"/>
      <c r="Y21" s="37"/>
      <c r="Z21" s="37"/>
      <c r="AA21" s="37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</row>
    <row r="22" s="44" customFormat="true" ht="37.85" hidden="false" customHeight="false" outlineLevel="0" collapsed="false">
      <c r="A22" s="30" t="s">
        <v>23</v>
      </c>
      <c r="B22" s="15" t="s">
        <v>125</v>
      </c>
      <c r="C22" s="26" t="s">
        <v>126</v>
      </c>
      <c r="D22" s="26" t="s">
        <v>26</v>
      </c>
      <c r="E22" s="40" t="s">
        <v>127</v>
      </c>
      <c r="F22" s="17" t="s">
        <v>128</v>
      </c>
      <c r="G22" s="26" t="s">
        <v>129</v>
      </c>
      <c r="H22" s="41" t="s">
        <v>130</v>
      </c>
      <c r="I22" s="19" t="n">
        <v>0</v>
      </c>
      <c r="J22" s="42" t="n">
        <v>216432</v>
      </c>
      <c r="K22" s="19" t="n">
        <v>0</v>
      </c>
      <c r="L22" s="19" t="n">
        <f aca="false">SUM(I22:K22)</f>
        <v>216432</v>
      </c>
      <c r="M22" s="19" t="n">
        <v>62610</v>
      </c>
      <c r="N22" s="43" t="n">
        <v>279042</v>
      </c>
      <c r="O22" s="15" t="n">
        <v>35</v>
      </c>
      <c r="P22" s="19" t="n">
        <v>279042</v>
      </c>
      <c r="Q22" s="19" t="n">
        <f aca="false">SUM(L22+M22-P22)</f>
        <v>0</v>
      </c>
      <c r="R22" s="22" t="n">
        <v>44270</v>
      </c>
      <c r="S22" s="22" t="n">
        <v>44635</v>
      </c>
      <c r="T22" s="22" t="n">
        <v>44727</v>
      </c>
      <c r="U22" s="25" t="n">
        <v>47666</v>
      </c>
      <c r="V22" s="15" t="s">
        <v>93</v>
      </c>
      <c r="W22" s="7"/>
      <c r="X22" s="7"/>
      <c r="Y22" s="7"/>
      <c r="Z22" s="7"/>
      <c r="AA22" s="7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customFormat="false" ht="26.2" hidden="false" customHeight="false" outlineLevel="0" collapsed="false">
      <c r="A23" s="30" t="s">
        <v>23</v>
      </c>
      <c r="B23" s="45" t="s">
        <v>131</v>
      </c>
      <c r="C23" s="46" t="s">
        <v>132</v>
      </c>
      <c r="D23" s="46" t="s">
        <v>26</v>
      </c>
      <c r="E23" s="46" t="s">
        <v>133</v>
      </c>
      <c r="F23" s="47" t="s">
        <v>134</v>
      </c>
      <c r="G23" s="47" t="s">
        <v>103</v>
      </c>
      <c r="H23" s="48" t="s">
        <v>135</v>
      </c>
      <c r="I23" s="19" t="n">
        <v>100000</v>
      </c>
      <c r="J23" s="19" t="n">
        <v>0</v>
      </c>
      <c r="K23" s="19" t="n">
        <v>0</v>
      </c>
      <c r="L23" s="19" t="n">
        <f aca="false">SUM(I23:K23)</f>
        <v>100000</v>
      </c>
      <c r="M23" s="19" t="n">
        <v>0</v>
      </c>
      <c r="N23" s="43" t="n">
        <v>100000</v>
      </c>
      <c r="O23" s="15" t="n">
        <v>0</v>
      </c>
      <c r="P23" s="19" t="n">
        <v>100000</v>
      </c>
      <c r="Q23" s="19" t="n">
        <f aca="false">SUM(L23+M23-P23)</f>
        <v>0</v>
      </c>
      <c r="R23" s="22" t="n">
        <v>44281</v>
      </c>
      <c r="S23" s="22" t="n">
        <v>45377</v>
      </c>
      <c r="T23" s="22" t="n">
        <v>45469</v>
      </c>
      <c r="U23" s="15" t="n">
        <v>47781</v>
      </c>
      <c r="V23" s="15" t="s">
        <v>31</v>
      </c>
      <c r="W23" s="7"/>
      <c r="X23" s="7"/>
      <c r="Y23" s="7"/>
      <c r="Z23" s="7"/>
      <c r="AA23" s="7"/>
    </row>
    <row r="24" customFormat="false" ht="26.2" hidden="false" customHeight="false" outlineLevel="0" collapsed="false">
      <c r="A24" s="14" t="s">
        <v>23</v>
      </c>
      <c r="B24" s="15" t="s">
        <v>136</v>
      </c>
      <c r="C24" s="26" t="s">
        <v>137</v>
      </c>
      <c r="D24" s="26" t="s">
        <v>26</v>
      </c>
      <c r="E24" s="26" t="s">
        <v>138</v>
      </c>
      <c r="F24" s="17" t="s">
        <v>139</v>
      </c>
      <c r="G24" s="26" t="s">
        <v>129</v>
      </c>
      <c r="H24" s="27" t="s">
        <v>140</v>
      </c>
      <c r="I24" s="19" t="n">
        <v>0</v>
      </c>
      <c r="J24" s="19" t="n">
        <v>16000</v>
      </c>
      <c r="K24" s="19" t="n">
        <v>0</v>
      </c>
      <c r="L24" s="19" t="n">
        <f aca="false">SUM(I24:K24)</f>
        <v>16000</v>
      </c>
      <c r="M24" s="19" t="n">
        <v>0</v>
      </c>
      <c r="N24" s="19"/>
      <c r="O24" s="15" t="n">
        <v>2</v>
      </c>
      <c r="P24" s="23"/>
      <c r="Q24" s="19" t="n">
        <f aca="false">SUM(L24+M24-P24)</f>
        <v>16000</v>
      </c>
      <c r="R24" s="15"/>
      <c r="S24" s="15"/>
      <c r="T24" s="15"/>
      <c r="U24" s="15"/>
      <c r="V24" s="15" t="s">
        <v>141</v>
      </c>
      <c r="W24" s="7"/>
      <c r="X24" s="7"/>
      <c r="Y24" s="7"/>
      <c r="Z24" s="7"/>
      <c r="AA24" s="7"/>
    </row>
    <row r="25" customFormat="false" ht="26.2" hidden="false" customHeight="false" outlineLevel="0" collapsed="false">
      <c r="A25" s="14" t="s">
        <v>23</v>
      </c>
      <c r="B25" s="15" t="s">
        <v>142</v>
      </c>
      <c r="C25" s="26" t="s">
        <v>143</v>
      </c>
      <c r="D25" s="26" t="s">
        <v>44</v>
      </c>
      <c r="E25" s="26" t="s">
        <v>144</v>
      </c>
      <c r="F25" s="17" t="s">
        <v>139</v>
      </c>
      <c r="G25" s="17" t="s">
        <v>129</v>
      </c>
      <c r="H25" s="27" t="s">
        <v>145</v>
      </c>
      <c r="I25" s="19" t="n">
        <v>0</v>
      </c>
      <c r="J25" s="19" t="n">
        <v>16000</v>
      </c>
      <c r="K25" s="19" t="n">
        <v>0</v>
      </c>
      <c r="L25" s="19" t="n">
        <f aca="false">SUM(I25:K25)</f>
        <v>16000</v>
      </c>
      <c r="M25" s="19" t="n">
        <v>1500</v>
      </c>
      <c r="N25" s="23" t="n">
        <v>17500</v>
      </c>
      <c r="O25" s="15" t="n">
        <v>2</v>
      </c>
      <c r="P25" s="23" t="n">
        <v>17500</v>
      </c>
      <c r="Q25" s="19" t="n">
        <f aca="false">SUM(L25+M25-P25)</f>
        <v>0</v>
      </c>
      <c r="R25" s="22" t="n">
        <v>44284</v>
      </c>
      <c r="S25" s="22" t="n">
        <v>44894</v>
      </c>
      <c r="T25" s="22" t="n">
        <v>44985</v>
      </c>
      <c r="U25" s="15" t="n">
        <v>47784</v>
      </c>
      <c r="V25" s="15" t="s">
        <v>146</v>
      </c>
      <c r="W25" s="7"/>
      <c r="X25" s="7"/>
      <c r="Y25" s="7"/>
      <c r="Z25" s="7"/>
      <c r="AA25" s="7"/>
    </row>
    <row r="26" customFormat="false" ht="26.2" hidden="false" customHeight="false" outlineLevel="0" collapsed="false">
      <c r="A26" s="14" t="s">
        <v>23</v>
      </c>
      <c r="B26" s="15" t="s">
        <v>147</v>
      </c>
      <c r="C26" s="26" t="s">
        <v>148</v>
      </c>
      <c r="D26" s="26" t="s">
        <v>70</v>
      </c>
      <c r="E26" s="26" t="s">
        <v>149</v>
      </c>
      <c r="F26" s="17" t="s">
        <v>139</v>
      </c>
      <c r="G26" s="26" t="s">
        <v>129</v>
      </c>
      <c r="H26" s="27" t="s">
        <v>150</v>
      </c>
      <c r="I26" s="19" t="n">
        <v>0</v>
      </c>
      <c r="J26" s="19" t="n">
        <v>16000</v>
      </c>
      <c r="K26" s="19" t="n">
        <v>0</v>
      </c>
      <c r="L26" s="19" t="n">
        <f aca="false">SUM(I26:K26)</f>
        <v>16000</v>
      </c>
      <c r="M26" s="23" t="n">
        <v>4000</v>
      </c>
      <c r="N26" s="23" t="n">
        <v>20000</v>
      </c>
      <c r="O26" s="15" t="n">
        <v>2</v>
      </c>
      <c r="P26" s="23" t="n">
        <v>20000</v>
      </c>
      <c r="Q26" s="19" t="n">
        <f aca="false">SUM(L26+M26-P26)</f>
        <v>0</v>
      </c>
      <c r="R26" s="22" t="n">
        <v>44281</v>
      </c>
      <c r="S26" s="22" t="n">
        <v>44925</v>
      </c>
      <c r="T26" s="22" t="n">
        <v>45015</v>
      </c>
      <c r="U26" s="15" t="n">
        <v>47783</v>
      </c>
      <c r="V26" s="15" t="s">
        <v>31</v>
      </c>
      <c r="W26" s="7"/>
      <c r="X26" s="7"/>
      <c r="Y26" s="7"/>
      <c r="Z26" s="7"/>
      <c r="AA26" s="7"/>
    </row>
    <row r="27" customFormat="false" ht="26.2" hidden="false" customHeight="false" outlineLevel="0" collapsed="false">
      <c r="A27" s="14" t="s">
        <v>23</v>
      </c>
      <c r="B27" s="15" t="s">
        <v>151</v>
      </c>
      <c r="C27" s="26" t="s">
        <v>152</v>
      </c>
      <c r="D27" s="26" t="s">
        <v>59</v>
      </c>
      <c r="E27" s="26" t="s">
        <v>101</v>
      </c>
      <c r="F27" s="17" t="s">
        <v>139</v>
      </c>
      <c r="G27" s="26" t="s">
        <v>129</v>
      </c>
      <c r="H27" s="27" t="s">
        <v>153</v>
      </c>
      <c r="I27" s="19" t="n">
        <v>0</v>
      </c>
      <c r="J27" s="19" t="n">
        <v>16000</v>
      </c>
      <c r="K27" s="19" t="n">
        <v>0</v>
      </c>
      <c r="L27" s="19" t="n">
        <f aca="false">SUM(I27:K27)</f>
        <v>16000</v>
      </c>
      <c r="M27" s="19" t="n">
        <v>74000</v>
      </c>
      <c r="N27" s="23" t="n">
        <v>90000</v>
      </c>
      <c r="O27" s="15" t="n">
        <v>2</v>
      </c>
      <c r="P27" s="23" t="n">
        <v>90000</v>
      </c>
      <c r="Q27" s="19" t="n">
        <f aca="false">SUM(L27+M27-P27)</f>
        <v>0</v>
      </c>
      <c r="R27" s="22" t="n">
        <v>44302</v>
      </c>
      <c r="S27" s="22" t="n">
        <v>45062</v>
      </c>
      <c r="T27" s="22" t="n">
        <v>45154</v>
      </c>
      <c r="U27" s="15" t="n">
        <v>47949</v>
      </c>
      <c r="V27" s="15" t="s">
        <v>31</v>
      </c>
      <c r="W27" s="7"/>
      <c r="X27" s="7"/>
      <c r="Y27" s="7"/>
      <c r="Z27" s="7"/>
      <c r="AA27" s="7"/>
    </row>
    <row r="28" customFormat="false" ht="37.85" hidden="false" customHeight="false" outlineLevel="0" collapsed="false">
      <c r="A28" s="14" t="s">
        <v>23</v>
      </c>
      <c r="B28" s="15" t="s">
        <v>154</v>
      </c>
      <c r="C28" s="26" t="s">
        <v>155</v>
      </c>
      <c r="D28" s="26" t="s">
        <v>122</v>
      </c>
      <c r="E28" s="26" t="s">
        <v>156</v>
      </c>
      <c r="F28" s="17" t="s">
        <v>139</v>
      </c>
      <c r="G28" s="26" t="s">
        <v>129</v>
      </c>
      <c r="H28" s="27" t="s">
        <v>140</v>
      </c>
      <c r="I28" s="19" t="n">
        <v>0</v>
      </c>
      <c r="J28" s="19" t="n">
        <v>16000</v>
      </c>
      <c r="K28" s="19" t="n">
        <v>0</v>
      </c>
      <c r="L28" s="19" t="n">
        <f aca="false">SUM(I28:K28)</f>
        <v>16000</v>
      </c>
      <c r="M28" s="19" t="n">
        <v>0</v>
      </c>
      <c r="N28" s="23" t="n">
        <v>16000</v>
      </c>
      <c r="O28" s="15" t="n">
        <v>2</v>
      </c>
      <c r="P28" s="19" t="n">
        <v>16000</v>
      </c>
      <c r="Q28" s="19" t="n">
        <f aca="false">SUM(L28+M28-P28)</f>
        <v>0</v>
      </c>
      <c r="R28" s="22" t="n">
        <v>44293</v>
      </c>
      <c r="S28" s="22" t="n">
        <v>44568</v>
      </c>
      <c r="T28" s="22" t="n">
        <v>44658</v>
      </c>
      <c r="U28" s="15" t="n">
        <v>47873</v>
      </c>
      <c r="V28" s="15" t="s">
        <v>93</v>
      </c>
      <c r="W28" s="7"/>
      <c r="X28" s="7"/>
      <c r="Y28" s="7"/>
      <c r="Z28" s="7"/>
      <c r="AA28" s="7"/>
    </row>
    <row r="29" customFormat="false" ht="26.2" hidden="false" customHeight="false" outlineLevel="0" collapsed="false">
      <c r="A29" s="14" t="s">
        <v>23</v>
      </c>
      <c r="B29" s="15" t="s">
        <v>157</v>
      </c>
      <c r="C29" s="26" t="s">
        <v>158</v>
      </c>
      <c r="D29" s="26" t="s">
        <v>34</v>
      </c>
      <c r="E29" s="26" t="s">
        <v>159</v>
      </c>
      <c r="F29" s="17" t="s">
        <v>139</v>
      </c>
      <c r="G29" s="26" t="s">
        <v>129</v>
      </c>
      <c r="H29" s="27" t="s">
        <v>160</v>
      </c>
      <c r="I29" s="19" t="n">
        <v>0</v>
      </c>
      <c r="J29" s="19" t="n">
        <v>16000</v>
      </c>
      <c r="K29" s="19" t="n">
        <v>0</v>
      </c>
      <c r="L29" s="19" t="n">
        <f aca="false">SUM(I29:K29)</f>
        <v>16000</v>
      </c>
      <c r="M29" s="19" t="n">
        <v>3000</v>
      </c>
      <c r="N29" s="23" t="n">
        <v>19000</v>
      </c>
      <c r="O29" s="15" t="n">
        <v>2</v>
      </c>
      <c r="P29" s="23" t="n">
        <v>19000</v>
      </c>
      <c r="Q29" s="19" t="n">
        <f aca="false">SUM(L29+M29-P29)</f>
        <v>0</v>
      </c>
      <c r="R29" s="22" t="n">
        <v>44295</v>
      </c>
      <c r="S29" s="22" t="n">
        <v>44813</v>
      </c>
      <c r="T29" s="22" t="n">
        <v>44904</v>
      </c>
      <c r="U29" s="15" t="n">
        <v>47876</v>
      </c>
      <c r="V29" s="15" t="s">
        <v>146</v>
      </c>
      <c r="W29" s="7"/>
      <c r="X29" s="7"/>
      <c r="Y29" s="7"/>
      <c r="Z29" s="7"/>
      <c r="AA29" s="7"/>
    </row>
    <row r="30" customFormat="false" ht="26.2" hidden="false" customHeight="false" outlineLevel="0" collapsed="false">
      <c r="A30" s="14" t="s">
        <v>23</v>
      </c>
      <c r="B30" s="15" t="s">
        <v>161</v>
      </c>
      <c r="C30" s="16" t="s">
        <v>162</v>
      </c>
      <c r="D30" s="16" t="s">
        <v>49</v>
      </c>
      <c r="E30" s="16" t="s">
        <v>163</v>
      </c>
      <c r="F30" s="17" t="s">
        <v>164</v>
      </c>
      <c r="G30" s="17" t="s">
        <v>165</v>
      </c>
      <c r="H30" s="18" t="s">
        <v>166</v>
      </c>
      <c r="I30" s="19" t="n">
        <v>269051</v>
      </c>
      <c r="J30" s="19" t="n">
        <v>0</v>
      </c>
      <c r="K30" s="19" t="n">
        <v>0</v>
      </c>
      <c r="L30" s="19" t="n">
        <f aca="false">SUM(I30:K30)</f>
        <v>269051</v>
      </c>
      <c r="M30" s="19" t="n">
        <v>0</v>
      </c>
      <c r="N30" s="23" t="n">
        <v>269051</v>
      </c>
      <c r="O30" s="15" t="n">
        <v>0</v>
      </c>
      <c r="P30" s="19" t="n">
        <v>269051</v>
      </c>
      <c r="Q30" s="19" t="n">
        <f aca="false">SUM(L30+M30-P30)</f>
        <v>0</v>
      </c>
      <c r="R30" s="22" t="n">
        <v>44298</v>
      </c>
      <c r="S30" s="22" t="n">
        <v>44663</v>
      </c>
      <c r="T30" s="22" t="n">
        <v>44754</v>
      </c>
      <c r="U30" s="15" t="n">
        <v>47877</v>
      </c>
      <c r="V30" s="15" t="s">
        <v>31</v>
      </c>
      <c r="W30" s="7"/>
      <c r="X30" s="7"/>
      <c r="Y30" s="7"/>
      <c r="Z30" s="7"/>
      <c r="AA30" s="7"/>
    </row>
    <row r="31" customFormat="false" ht="26.2" hidden="false" customHeight="false" outlineLevel="0" collapsed="false">
      <c r="A31" s="14" t="s">
        <v>23</v>
      </c>
      <c r="B31" s="15" t="s">
        <v>167</v>
      </c>
      <c r="C31" s="15" t="s">
        <v>168</v>
      </c>
      <c r="D31" s="15" t="s">
        <v>34</v>
      </c>
      <c r="E31" s="15" t="s">
        <v>169</v>
      </c>
      <c r="F31" s="15" t="s">
        <v>170</v>
      </c>
      <c r="G31" s="15"/>
      <c r="H31" s="49" t="s">
        <v>171</v>
      </c>
      <c r="I31" s="19" t="n">
        <v>6120</v>
      </c>
      <c r="J31" s="19" t="n">
        <v>108000</v>
      </c>
      <c r="K31" s="19" t="n">
        <v>19500</v>
      </c>
      <c r="L31" s="19" t="n">
        <f aca="false">SUM(I31:K31)</f>
        <v>133620</v>
      </c>
      <c r="M31" s="19" t="n">
        <v>0</v>
      </c>
      <c r="N31" s="23" t="n">
        <v>149745</v>
      </c>
      <c r="O31" s="50" t="n">
        <v>5</v>
      </c>
      <c r="P31" s="19" t="n">
        <v>133620</v>
      </c>
      <c r="Q31" s="19" t="n">
        <f aca="false">SUM(L31+M31-P31)</f>
        <v>0</v>
      </c>
      <c r="R31" s="22" t="n">
        <v>44342</v>
      </c>
      <c r="S31" s="22" t="n">
        <v>45072</v>
      </c>
      <c r="T31" s="22" t="n">
        <v>45072</v>
      </c>
      <c r="U31" s="15" t="n">
        <v>48354</v>
      </c>
      <c r="V31" s="15" t="s">
        <v>31</v>
      </c>
      <c r="W31" s="7"/>
      <c r="X31" s="7"/>
      <c r="Y31" s="7"/>
      <c r="Z31" s="7"/>
      <c r="AA31" s="7"/>
    </row>
    <row r="32" customFormat="false" ht="37.85" hidden="false" customHeight="false" outlineLevel="0" collapsed="false">
      <c r="A32" s="14" t="s">
        <v>23</v>
      </c>
      <c r="B32" s="15" t="s">
        <v>172</v>
      </c>
      <c r="C32" s="16" t="s">
        <v>173</v>
      </c>
      <c r="D32" s="16" t="s">
        <v>44</v>
      </c>
      <c r="E32" s="16" t="s">
        <v>174</v>
      </c>
      <c r="F32" s="17" t="s">
        <v>175</v>
      </c>
      <c r="G32" s="17" t="s">
        <v>129</v>
      </c>
      <c r="H32" s="18" t="s">
        <v>176</v>
      </c>
      <c r="I32" s="19" t="n">
        <v>525623.63</v>
      </c>
      <c r="J32" s="19" t="n">
        <v>0</v>
      </c>
      <c r="K32" s="19" t="n">
        <v>0</v>
      </c>
      <c r="L32" s="19" t="n">
        <f aca="false">SUM(I32:K32)</f>
        <v>525623.63</v>
      </c>
      <c r="M32" s="19" t="n">
        <v>0</v>
      </c>
      <c r="N32" s="23" t="n">
        <v>525826.54</v>
      </c>
      <c r="O32" s="15" t="n">
        <v>0</v>
      </c>
      <c r="P32" s="19" t="n">
        <v>525623.63</v>
      </c>
      <c r="Q32" s="19" t="n">
        <f aca="false">SUM(L32+M32-P32)</f>
        <v>0</v>
      </c>
      <c r="R32" s="22" t="n">
        <v>44312</v>
      </c>
      <c r="S32" s="22" t="n">
        <v>44389</v>
      </c>
      <c r="T32" s="22" t="n">
        <v>44389</v>
      </c>
      <c r="U32" s="15" t="n">
        <v>48113</v>
      </c>
      <c r="V32" s="15" t="s">
        <v>177</v>
      </c>
      <c r="W32" s="7"/>
      <c r="X32" s="7"/>
      <c r="Y32" s="7"/>
      <c r="Z32" s="7"/>
      <c r="AA32" s="7"/>
    </row>
    <row r="33" customFormat="false" ht="26.2" hidden="false" customHeight="false" outlineLevel="0" collapsed="false">
      <c r="A33" s="14" t="s">
        <v>23</v>
      </c>
      <c r="B33" s="15" t="s">
        <v>178</v>
      </c>
      <c r="C33" s="16" t="s">
        <v>179</v>
      </c>
      <c r="D33" s="16" t="s">
        <v>44</v>
      </c>
      <c r="E33" s="16" t="s">
        <v>180</v>
      </c>
      <c r="F33" s="17" t="s">
        <v>181</v>
      </c>
      <c r="G33" s="16" t="s">
        <v>129</v>
      </c>
      <c r="H33" s="18" t="s">
        <v>182</v>
      </c>
      <c r="I33" s="19" t="n">
        <v>66805</v>
      </c>
      <c r="J33" s="19" t="n">
        <v>45600</v>
      </c>
      <c r="K33" s="19" t="n">
        <v>102595</v>
      </c>
      <c r="L33" s="19" t="n">
        <f aca="false">SUM(I33:K33)</f>
        <v>215000</v>
      </c>
      <c r="M33" s="23" t="n">
        <v>6700</v>
      </c>
      <c r="N33" s="23" t="n">
        <v>221700</v>
      </c>
      <c r="O33" s="15" t="n">
        <v>3</v>
      </c>
      <c r="P33" s="23" t="n">
        <v>221700</v>
      </c>
      <c r="Q33" s="19" t="n">
        <f aca="false">SUM(L33+M33-P33)</f>
        <v>0</v>
      </c>
      <c r="R33" s="22" t="n">
        <v>44315</v>
      </c>
      <c r="S33" s="22" t="n">
        <v>45014</v>
      </c>
      <c r="T33" s="22" t="n">
        <v>45106</v>
      </c>
      <c r="U33" s="51" t="n">
        <v>48132</v>
      </c>
      <c r="V33" s="15" t="s">
        <v>31</v>
      </c>
      <c r="W33" s="52"/>
      <c r="X33" s="7"/>
      <c r="Y33" s="7"/>
      <c r="Z33" s="7"/>
      <c r="AA33" s="7"/>
    </row>
    <row r="34" customFormat="false" ht="26.2" hidden="false" customHeight="false" outlineLevel="0" collapsed="false">
      <c r="A34" s="14" t="s">
        <v>23</v>
      </c>
      <c r="B34" s="15" t="s">
        <v>183</v>
      </c>
      <c r="C34" s="16" t="s">
        <v>184</v>
      </c>
      <c r="D34" s="16" t="s">
        <v>59</v>
      </c>
      <c r="E34" s="16" t="s">
        <v>185</v>
      </c>
      <c r="F34" s="17" t="s">
        <v>181</v>
      </c>
      <c r="G34" s="16" t="s">
        <v>97</v>
      </c>
      <c r="H34" s="18" t="s">
        <v>186</v>
      </c>
      <c r="I34" s="19" t="n">
        <v>12400</v>
      </c>
      <c r="J34" s="19" t="n">
        <v>45600</v>
      </c>
      <c r="K34" s="19" t="n">
        <v>157000</v>
      </c>
      <c r="L34" s="19" t="n">
        <f aca="false">SUM(I34:K34)</f>
        <v>215000</v>
      </c>
      <c r="M34" s="23" t="n">
        <v>5500</v>
      </c>
      <c r="N34" s="23" t="n">
        <v>220500</v>
      </c>
      <c r="O34" s="15" t="n">
        <v>3</v>
      </c>
      <c r="P34" s="23" t="n">
        <v>220500</v>
      </c>
      <c r="Q34" s="19" t="n">
        <f aca="false">SUM(L34+M34-P34)</f>
        <v>0</v>
      </c>
      <c r="R34" s="22" t="n">
        <v>44348</v>
      </c>
      <c r="S34" s="22" t="n">
        <v>45047</v>
      </c>
      <c r="T34" s="22" t="n">
        <v>45139</v>
      </c>
      <c r="U34" s="51" t="n">
        <v>48368</v>
      </c>
      <c r="V34" s="15" t="s">
        <v>31</v>
      </c>
      <c r="W34" s="7"/>
      <c r="X34" s="7"/>
      <c r="Y34" s="7"/>
      <c r="Z34" s="7"/>
      <c r="AA34" s="7"/>
    </row>
    <row r="35" customFormat="false" ht="26.2" hidden="false" customHeight="false" outlineLevel="0" collapsed="false">
      <c r="A35" s="14" t="s">
        <v>23</v>
      </c>
      <c r="B35" s="15" t="s">
        <v>187</v>
      </c>
      <c r="C35" s="16" t="s">
        <v>188</v>
      </c>
      <c r="D35" s="16" t="s">
        <v>70</v>
      </c>
      <c r="E35" s="16" t="s">
        <v>189</v>
      </c>
      <c r="F35" s="17" t="s">
        <v>181</v>
      </c>
      <c r="G35" s="16" t="s">
        <v>118</v>
      </c>
      <c r="H35" s="18" t="s">
        <v>190</v>
      </c>
      <c r="I35" s="19" t="n">
        <v>9686</v>
      </c>
      <c r="J35" s="19" t="n">
        <v>45600</v>
      </c>
      <c r="K35" s="19" t="n">
        <v>159714</v>
      </c>
      <c r="L35" s="19" t="n">
        <f aca="false">SUM(I35:K35)</f>
        <v>215000</v>
      </c>
      <c r="M35" s="23" t="n">
        <v>1900</v>
      </c>
      <c r="N35" s="23" t="n">
        <v>216900</v>
      </c>
      <c r="O35" s="15" t="n">
        <v>3</v>
      </c>
      <c r="P35" s="23" t="n">
        <v>216900</v>
      </c>
      <c r="Q35" s="19" t="n">
        <f aca="false">SUM(L35+M35-P35)</f>
        <v>0</v>
      </c>
      <c r="R35" s="22" t="n">
        <v>44315</v>
      </c>
      <c r="S35" s="22" t="n">
        <v>45014</v>
      </c>
      <c r="T35" s="22" t="n">
        <v>45106</v>
      </c>
      <c r="U35" s="51" t="n">
        <v>48115</v>
      </c>
      <c r="V35" s="15" t="s">
        <v>31</v>
      </c>
      <c r="W35" s="7"/>
      <c r="X35" s="7"/>
      <c r="Y35" s="7"/>
      <c r="Z35" s="7"/>
      <c r="AA35" s="7"/>
    </row>
    <row r="36" customFormat="false" ht="26.2" hidden="false" customHeight="false" outlineLevel="0" collapsed="false">
      <c r="A36" s="14" t="s">
        <v>23</v>
      </c>
      <c r="B36" s="15" t="s">
        <v>191</v>
      </c>
      <c r="C36" s="16" t="s">
        <v>192</v>
      </c>
      <c r="D36" s="16" t="s">
        <v>54</v>
      </c>
      <c r="E36" s="16" t="s">
        <v>193</v>
      </c>
      <c r="F36" s="17" t="s">
        <v>181</v>
      </c>
      <c r="G36" s="16" t="s">
        <v>77</v>
      </c>
      <c r="H36" s="18" t="s">
        <v>194</v>
      </c>
      <c r="I36" s="19" t="n">
        <v>55431.16</v>
      </c>
      <c r="J36" s="19" t="n">
        <v>45600</v>
      </c>
      <c r="K36" s="19" t="n">
        <v>113968.8</v>
      </c>
      <c r="L36" s="19" t="n">
        <f aca="false">SUM(I36:K36)</f>
        <v>214999.96</v>
      </c>
      <c r="M36" s="23" t="n">
        <v>4400</v>
      </c>
      <c r="N36" s="53" t="n">
        <v>225499.96</v>
      </c>
      <c r="O36" s="15" t="n">
        <v>3</v>
      </c>
      <c r="P36" s="23" t="n">
        <v>219399.96</v>
      </c>
      <c r="Q36" s="19" t="n">
        <f aca="false">SUM(L36+M36-P36)</f>
        <v>0</v>
      </c>
      <c r="R36" s="22" t="n">
        <v>44321</v>
      </c>
      <c r="S36" s="22" t="n">
        <v>45021</v>
      </c>
      <c r="T36" s="22" t="n">
        <v>45112</v>
      </c>
      <c r="U36" s="51" t="n">
        <v>48147</v>
      </c>
      <c r="V36" s="15" t="s">
        <v>31</v>
      </c>
      <c r="W36" s="7"/>
      <c r="X36" s="7"/>
      <c r="Y36" s="7"/>
      <c r="Z36" s="7"/>
      <c r="AA36" s="7"/>
    </row>
    <row r="37" customFormat="false" ht="26.2" hidden="false" customHeight="false" outlineLevel="0" collapsed="false">
      <c r="A37" s="14" t="s">
        <v>23</v>
      </c>
      <c r="B37" s="15" t="s">
        <v>195</v>
      </c>
      <c r="C37" s="16" t="s">
        <v>196</v>
      </c>
      <c r="D37" s="16" t="s">
        <v>26</v>
      </c>
      <c r="E37" s="16" t="s">
        <v>197</v>
      </c>
      <c r="F37" s="17" t="s">
        <v>181</v>
      </c>
      <c r="G37" s="16" t="s">
        <v>129</v>
      </c>
      <c r="H37" s="18" t="s">
        <v>198</v>
      </c>
      <c r="I37" s="19" t="n">
        <v>190000</v>
      </c>
      <c r="J37" s="19" t="n">
        <v>0</v>
      </c>
      <c r="K37" s="19" t="n">
        <v>25000</v>
      </c>
      <c r="L37" s="19" t="n">
        <f aca="false">SUM(I37:K37)</f>
        <v>215000</v>
      </c>
      <c r="M37" s="19" t="n">
        <v>0</v>
      </c>
      <c r="N37" s="23" t="n">
        <v>215000</v>
      </c>
      <c r="O37" s="15" t="n">
        <v>0</v>
      </c>
      <c r="P37" s="19" t="n">
        <v>215000</v>
      </c>
      <c r="Q37" s="19" t="n">
        <f aca="false">SUM(L37+M37-P37)</f>
        <v>0</v>
      </c>
      <c r="R37" s="22" t="n">
        <v>44315</v>
      </c>
      <c r="S37" s="22" t="n">
        <v>45380</v>
      </c>
      <c r="T37" s="22" t="n">
        <v>45106</v>
      </c>
      <c r="U37" s="51" t="n">
        <v>48116</v>
      </c>
      <c r="V37" s="15" t="s">
        <v>31</v>
      </c>
      <c r="W37" s="7"/>
      <c r="X37" s="7"/>
      <c r="Y37" s="7"/>
      <c r="Z37" s="7"/>
      <c r="AA37" s="7"/>
    </row>
    <row r="38" customFormat="false" ht="26.2" hidden="false" customHeight="false" outlineLevel="0" collapsed="false">
      <c r="A38" s="14" t="s">
        <v>23</v>
      </c>
      <c r="B38" s="15" t="s">
        <v>199</v>
      </c>
      <c r="C38" s="16" t="s">
        <v>200</v>
      </c>
      <c r="D38" s="16" t="s">
        <v>49</v>
      </c>
      <c r="E38" s="16" t="s">
        <v>201</v>
      </c>
      <c r="F38" s="17" t="s">
        <v>181</v>
      </c>
      <c r="G38" s="16" t="s">
        <v>129</v>
      </c>
      <c r="H38" s="18" t="s">
        <v>202</v>
      </c>
      <c r="I38" s="19" t="n">
        <v>93600</v>
      </c>
      <c r="J38" s="19" t="n">
        <v>45600</v>
      </c>
      <c r="K38" s="19" t="n">
        <v>75800</v>
      </c>
      <c r="L38" s="19" t="n">
        <f aca="false">SUM(I38:K38)</f>
        <v>215000</v>
      </c>
      <c r="M38" s="23" t="n">
        <v>10900</v>
      </c>
      <c r="N38" s="23" t="n">
        <v>225900</v>
      </c>
      <c r="O38" s="15" t="n">
        <v>3</v>
      </c>
      <c r="P38" s="23" t="n">
        <v>225900</v>
      </c>
      <c r="Q38" s="19" t="n">
        <f aca="false">SUM(L38+M38-P38)</f>
        <v>0</v>
      </c>
      <c r="R38" s="22" t="n">
        <v>44315</v>
      </c>
      <c r="S38" s="22" t="n">
        <v>45014</v>
      </c>
      <c r="T38" s="22" t="n">
        <v>45106</v>
      </c>
      <c r="U38" s="51" t="n">
        <v>48117</v>
      </c>
      <c r="V38" s="15" t="s">
        <v>31</v>
      </c>
      <c r="W38" s="7"/>
      <c r="X38" s="7"/>
      <c r="Y38" s="7"/>
      <c r="Z38" s="7"/>
      <c r="AA38" s="7"/>
    </row>
    <row r="39" customFormat="false" ht="26.2" hidden="false" customHeight="false" outlineLevel="0" collapsed="false">
      <c r="A39" s="14" t="s">
        <v>23</v>
      </c>
      <c r="B39" s="15" t="s">
        <v>203</v>
      </c>
      <c r="C39" s="16" t="s">
        <v>204</v>
      </c>
      <c r="D39" s="16" t="s">
        <v>34</v>
      </c>
      <c r="E39" s="16" t="s">
        <v>205</v>
      </c>
      <c r="F39" s="17" t="s">
        <v>181</v>
      </c>
      <c r="G39" s="16" t="s">
        <v>97</v>
      </c>
      <c r="H39" s="18" t="s">
        <v>206</v>
      </c>
      <c r="I39" s="19" t="n">
        <v>120700</v>
      </c>
      <c r="J39" s="19" t="n">
        <v>45600</v>
      </c>
      <c r="K39" s="19" t="n">
        <v>48700</v>
      </c>
      <c r="L39" s="19" t="n">
        <f aca="false">SUM(I39:K39)</f>
        <v>215000</v>
      </c>
      <c r="M39" s="53" t="n">
        <v>7400</v>
      </c>
      <c r="N39" s="53" t="n">
        <v>246900</v>
      </c>
      <c r="O39" s="15" t="n">
        <v>3</v>
      </c>
      <c r="P39" s="23" t="n">
        <v>222400</v>
      </c>
      <c r="Q39" s="19" t="n">
        <f aca="false">SUM(L39+M39-P39)</f>
        <v>0</v>
      </c>
      <c r="R39" s="22" t="n">
        <v>44337</v>
      </c>
      <c r="S39" s="22" t="n">
        <v>45037</v>
      </c>
      <c r="T39" s="22" t="n">
        <v>45128</v>
      </c>
      <c r="U39" s="51" t="n">
        <v>48271</v>
      </c>
      <c r="V39" s="15" t="s">
        <v>31</v>
      </c>
      <c r="W39" s="7"/>
      <c r="X39" s="7"/>
      <c r="Y39" s="7"/>
      <c r="Z39" s="7"/>
      <c r="AA39" s="7"/>
    </row>
    <row r="40" customFormat="false" ht="26.2" hidden="false" customHeight="false" outlineLevel="0" collapsed="false">
      <c r="A40" s="14" t="s">
        <v>23</v>
      </c>
      <c r="B40" s="15" t="s">
        <v>207</v>
      </c>
      <c r="C40" s="26" t="s">
        <v>208</v>
      </c>
      <c r="D40" s="26" t="s">
        <v>34</v>
      </c>
      <c r="E40" s="26" t="s">
        <v>209</v>
      </c>
      <c r="F40" s="17" t="s">
        <v>210</v>
      </c>
      <c r="G40" s="16" t="s">
        <v>129</v>
      </c>
      <c r="H40" s="27" t="s">
        <v>211</v>
      </c>
      <c r="I40" s="19" t="n">
        <v>366640</v>
      </c>
      <c r="J40" s="19" t="n">
        <v>0</v>
      </c>
      <c r="K40" s="19" t="n">
        <v>25003.01</v>
      </c>
      <c r="L40" s="19" t="n">
        <f aca="false">SUM(I40:K40)</f>
        <v>391643.01</v>
      </c>
      <c r="M40" s="19" t="n">
        <v>0</v>
      </c>
      <c r="N40" s="23" t="n">
        <v>391643.01</v>
      </c>
      <c r="O40" s="15" t="n">
        <v>0</v>
      </c>
      <c r="P40" s="19" t="n">
        <v>391643.01</v>
      </c>
      <c r="Q40" s="19" t="n">
        <f aca="false">SUM(L40+M40-P40)</f>
        <v>0</v>
      </c>
      <c r="R40" s="22" t="n">
        <v>44337</v>
      </c>
      <c r="S40" s="54" t="n">
        <v>45403</v>
      </c>
      <c r="T40" s="54" t="n">
        <v>45494</v>
      </c>
      <c r="U40" s="51" t="n">
        <v>48270</v>
      </c>
      <c r="V40" s="15" t="s">
        <v>31</v>
      </c>
      <c r="W40" s="7"/>
      <c r="X40" s="7"/>
      <c r="Y40" s="7"/>
      <c r="Z40" s="7"/>
      <c r="AA40" s="7"/>
    </row>
    <row r="41" customFormat="false" ht="26.2" hidden="false" customHeight="false" outlineLevel="0" collapsed="false">
      <c r="A41" s="14" t="s">
        <v>23</v>
      </c>
      <c r="B41" s="15" t="s">
        <v>212</v>
      </c>
      <c r="C41" s="26" t="s">
        <v>213</v>
      </c>
      <c r="D41" s="26" t="s">
        <v>59</v>
      </c>
      <c r="E41" s="26" t="s">
        <v>214</v>
      </c>
      <c r="F41" s="17" t="s">
        <v>210</v>
      </c>
      <c r="G41" s="16" t="s">
        <v>129</v>
      </c>
      <c r="H41" s="27" t="s">
        <v>215</v>
      </c>
      <c r="I41" s="19" t="n">
        <v>124000</v>
      </c>
      <c r="J41" s="19" t="n">
        <v>0</v>
      </c>
      <c r="K41" s="19" t="n">
        <v>59700</v>
      </c>
      <c r="L41" s="19" t="n">
        <f aca="false">SUM(I41:K41)</f>
        <v>183700</v>
      </c>
      <c r="M41" s="19" t="n">
        <v>0</v>
      </c>
      <c r="N41" s="23" t="n">
        <v>183700</v>
      </c>
      <c r="O41" s="15" t="n">
        <v>0</v>
      </c>
      <c r="P41" s="19" t="n">
        <v>183700</v>
      </c>
      <c r="Q41" s="19" t="n">
        <f aca="false">SUM(L41+M41-P41)</f>
        <v>0</v>
      </c>
      <c r="R41" s="22" t="n">
        <v>44327</v>
      </c>
      <c r="S41" s="22" t="n">
        <v>45027</v>
      </c>
      <c r="T41" s="22" t="n">
        <v>45118</v>
      </c>
      <c r="U41" s="51" t="n">
        <v>48148</v>
      </c>
      <c r="V41" s="15" t="s">
        <v>31</v>
      </c>
      <c r="W41" s="52"/>
      <c r="X41" s="7"/>
      <c r="Y41" s="7"/>
      <c r="Z41" s="7"/>
      <c r="AA41" s="7"/>
    </row>
    <row r="42" customFormat="false" ht="26.2" hidden="false" customHeight="false" outlineLevel="0" collapsed="false">
      <c r="A42" s="14" t="s">
        <v>23</v>
      </c>
      <c r="B42" s="15" t="s">
        <v>216</v>
      </c>
      <c r="C42" s="26" t="s">
        <v>217</v>
      </c>
      <c r="D42" s="26" t="s">
        <v>44</v>
      </c>
      <c r="E42" s="26" t="s">
        <v>218</v>
      </c>
      <c r="F42" s="17" t="s">
        <v>210</v>
      </c>
      <c r="G42" s="16" t="s">
        <v>129</v>
      </c>
      <c r="H42" s="27" t="s">
        <v>219</v>
      </c>
      <c r="I42" s="19" t="n">
        <v>96588.75</v>
      </c>
      <c r="J42" s="19" t="n">
        <v>0</v>
      </c>
      <c r="K42" s="19" t="n">
        <v>50622.45</v>
      </c>
      <c r="L42" s="19" t="n">
        <f aca="false">SUM(I42:K42)</f>
        <v>147211.2</v>
      </c>
      <c r="M42" s="19" t="n">
        <v>0</v>
      </c>
      <c r="N42" s="23" t="n">
        <v>147211.2</v>
      </c>
      <c r="O42" s="15" t="n">
        <v>0</v>
      </c>
      <c r="P42" s="19" t="n">
        <v>147211.2</v>
      </c>
      <c r="Q42" s="19" t="n">
        <f aca="false">SUM(L42+M42-P42)</f>
        <v>0</v>
      </c>
      <c r="R42" s="22" t="n">
        <v>44319</v>
      </c>
      <c r="S42" s="22" t="n">
        <v>45019</v>
      </c>
      <c r="T42" s="22" t="n">
        <v>45110</v>
      </c>
      <c r="U42" s="51" t="n">
        <v>48139</v>
      </c>
      <c r="V42" s="15" t="s">
        <v>31</v>
      </c>
      <c r="W42" s="7"/>
      <c r="X42" s="7"/>
      <c r="Y42" s="7"/>
      <c r="Z42" s="7"/>
      <c r="AA42" s="7"/>
    </row>
    <row r="43" customFormat="false" ht="26.2" hidden="false" customHeight="false" outlineLevel="0" collapsed="false">
      <c r="A43" s="14" t="s">
        <v>23</v>
      </c>
      <c r="B43" s="15" t="s">
        <v>220</v>
      </c>
      <c r="C43" s="26" t="s">
        <v>221</v>
      </c>
      <c r="D43" s="26" t="s">
        <v>70</v>
      </c>
      <c r="E43" s="26" t="s">
        <v>222</v>
      </c>
      <c r="F43" s="17" t="s">
        <v>210</v>
      </c>
      <c r="G43" s="16" t="s">
        <v>129</v>
      </c>
      <c r="H43" s="27" t="s">
        <v>223</v>
      </c>
      <c r="I43" s="19" t="n">
        <v>252704.78</v>
      </c>
      <c r="J43" s="19" t="n">
        <v>0</v>
      </c>
      <c r="K43" s="19" t="n">
        <v>0</v>
      </c>
      <c r="L43" s="19" t="n">
        <f aca="false">SUM(I43:K43)</f>
        <v>252704.78</v>
      </c>
      <c r="M43" s="19" t="n">
        <v>0</v>
      </c>
      <c r="N43" s="23" t="n">
        <v>252704.78</v>
      </c>
      <c r="O43" s="15" t="n">
        <v>0</v>
      </c>
      <c r="P43" s="19" t="n">
        <v>252704.78</v>
      </c>
      <c r="Q43" s="19" t="n">
        <f aca="false">SUM(L43+M43-P43)</f>
        <v>0</v>
      </c>
      <c r="R43" s="22" t="n">
        <v>44319</v>
      </c>
      <c r="S43" s="22" t="n">
        <v>45019</v>
      </c>
      <c r="T43" s="22" t="n">
        <v>45110</v>
      </c>
      <c r="U43" s="51" t="n">
        <v>48138</v>
      </c>
      <c r="V43" s="15" t="s">
        <v>31</v>
      </c>
      <c r="W43" s="7"/>
      <c r="X43" s="7"/>
      <c r="Y43" s="7"/>
      <c r="Z43" s="7"/>
      <c r="AA43" s="7"/>
    </row>
    <row r="44" customFormat="false" ht="26.2" hidden="false" customHeight="false" outlineLevel="0" collapsed="false">
      <c r="A44" s="14" t="s">
        <v>23</v>
      </c>
      <c r="B44" s="15" t="s">
        <v>224</v>
      </c>
      <c r="C44" s="26" t="s">
        <v>225</v>
      </c>
      <c r="D44" s="26" t="s">
        <v>49</v>
      </c>
      <c r="E44" s="26" t="s">
        <v>226</v>
      </c>
      <c r="F44" s="17" t="s">
        <v>210</v>
      </c>
      <c r="G44" s="16" t="s">
        <v>129</v>
      </c>
      <c r="H44" s="27" t="s">
        <v>227</v>
      </c>
      <c r="I44" s="19" t="n">
        <v>26633</v>
      </c>
      <c r="J44" s="19" t="n">
        <v>0</v>
      </c>
      <c r="K44" s="19" t="n">
        <v>74500</v>
      </c>
      <c r="L44" s="19" t="n">
        <f aca="false">SUM(I44:K44)</f>
        <v>101133</v>
      </c>
      <c r="M44" s="19" t="n">
        <v>0</v>
      </c>
      <c r="N44" s="23" t="n">
        <v>101133</v>
      </c>
      <c r="O44" s="15" t="n">
        <v>0</v>
      </c>
      <c r="P44" s="19" t="n">
        <v>101133</v>
      </c>
      <c r="Q44" s="19" t="n">
        <f aca="false">SUM(L44+M44-P44)</f>
        <v>0</v>
      </c>
      <c r="R44" s="22" t="n">
        <v>44315</v>
      </c>
      <c r="S44" s="22" t="n">
        <v>45014</v>
      </c>
      <c r="T44" s="22" t="n">
        <v>45106</v>
      </c>
      <c r="U44" s="51" t="n">
        <v>48133</v>
      </c>
      <c r="V44" s="25" t="s">
        <v>31</v>
      </c>
      <c r="W44" s="7"/>
      <c r="X44" s="7"/>
      <c r="Y44" s="7"/>
      <c r="Z44" s="7"/>
      <c r="AA44" s="7"/>
    </row>
    <row r="45" customFormat="false" ht="26.2" hidden="false" customHeight="false" outlineLevel="0" collapsed="false">
      <c r="A45" s="14" t="s">
        <v>23</v>
      </c>
      <c r="B45" s="15" t="s">
        <v>228</v>
      </c>
      <c r="C45" s="26" t="s">
        <v>229</v>
      </c>
      <c r="D45" s="26" t="s">
        <v>54</v>
      </c>
      <c r="E45" s="26" t="s">
        <v>230</v>
      </c>
      <c r="F45" s="17" t="s">
        <v>210</v>
      </c>
      <c r="G45" s="16" t="s">
        <v>129</v>
      </c>
      <c r="H45" s="27" t="s">
        <v>231</v>
      </c>
      <c r="I45" s="19" t="n">
        <v>98546.93</v>
      </c>
      <c r="J45" s="19" t="n">
        <v>0</v>
      </c>
      <c r="K45" s="19" t="n">
        <v>0</v>
      </c>
      <c r="L45" s="19" t="n">
        <f aca="false">SUM(I45:K45)</f>
        <v>98546.93</v>
      </c>
      <c r="M45" s="19" t="n">
        <v>0</v>
      </c>
      <c r="N45" s="23" t="n">
        <v>98546.93</v>
      </c>
      <c r="O45" s="15" t="n">
        <v>0</v>
      </c>
      <c r="P45" s="23" t="n">
        <v>98546.93</v>
      </c>
      <c r="Q45" s="19" t="n">
        <f aca="false">SUM(L45+M45-P45)</f>
        <v>0</v>
      </c>
      <c r="R45" s="22" t="n">
        <v>44321</v>
      </c>
      <c r="S45" s="22" t="n">
        <v>45021</v>
      </c>
      <c r="T45" s="22" t="n">
        <v>45112</v>
      </c>
      <c r="U45" s="51" t="n">
        <v>48146</v>
      </c>
      <c r="V45" s="15" t="s">
        <v>31</v>
      </c>
      <c r="W45" s="7"/>
      <c r="X45" s="7"/>
      <c r="Y45" s="7"/>
      <c r="Z45" s="7"/>
      <c r="AA45" s="7"/>
    </row>
    <row r="46" customFormat="false" ht="26.2" hidden="false" customHeight="false" outlineLevel="0" collapsed="false">
      <c r="A46" s="14" t="s">
        <v>23</v>
      </c>
      <c r="B46" s="15" t="s">
        <v>232</v>
      </c>
      <c r="C46" s="26" t="s">
        <v>233</v>
      </c>
      <c r="D46" s="26" t="s">
        <v>26</v>
      </c>
      <c r="E46" s="26" t="s">
        <v>234</v>
      </c>
      <c r="F46" s="17" t="s">
        <v>210</v>
      </c>
      <c r="G46" s="16" t="s">
        <v>129</v>
      </c>
      <c r="H46" s="27" t="s">
        <v>235</v>
      </c>
      <c r="I46" s="19" t="n">
        <v>260039.03</v>
      </c>
      <c r="J46" s="19" t="n">
        <v>0</v>
      </c>
      <c r="K46" s="19" t="n">
        <v>65000</v>
      </c>
      <c r="L46" s="19" t="n">
        <f aca="false">SUM(I46:K46)</f>
        <v>325039.03</v>
      </c>
      <c r="M46" s="19" t="n">
        <v>0</v>
      </c>
      <c r="N46" s="53" t="n">
        <v>325039.03</v>
      </c>
      <c r="O46" s="15" t="n">
        <v>0</v>
      </c>
      <c r="P46" s="23" t="n">
        <v>325039.03</v>
      </c>
      <c r="Q46" s="19" t="n">
        <f aca="false">SUM(L46+M46-P46)</f>
        <v>0</v>
      </c>
      <c r="R46" s="22" t="n">
        <v>44319</v>
      </c>
      <c r="S46" s="22" t="n">
        <v>45049</v>
      </c>
      <c r="T46" s="22" t="n">
        <v>45141</v>
      </c>
      <c r="U46" s="51" t="n">
        <v>48135</v>
      </c>
      <c r="V46" s="25" t="s">
        <v>31</v>
      </c>
      <c r="W46" s="7"/>
      <c r="X46" s="7"/>
      <c r="Y46" s="7"/>
      <c r="Z46" s="7"/>
      <c r="AA46" s="7"/>
    </row>
    <row r="47" customFormat="false" ht="26.2" hidden="false" customHeight="false" outlineLevel="0" collapsed="false">
      <c r="A47" s="14" t="s">
        <v>23</v>
      </c>
      <c r="B47" s="15" t="s">
        <v>236</v>
      </c>
      <c r="C47" s="26" t="s">
        <v>237</v>
      </c>
      <c r="D47" s="26" t="s">
        <v>49</v>
      </c>
      <c r="E47" s="26" t="s">
        <v>238</v>
      </c>
      <c r="F47" s="17" t="s">
        <v>139</v>
      </c>
      <c r="G47" s="26" t="s">
        <v>129</v>
      </c>
      <c r="H47" s="27" t="s">
        <v>239</v>
      </c>
      <c r="I47" s="19"/>
      <c r="J47" s="19" t="n">
        <v>16000</v>
      </c>
      <c r="K47" s="19"/>
      <c r="L47" s="19" t="n">
        <f aca="false">SUM(I47:K47)</f>
        <v>16000</v>
      </c>
      <c r="M47" s="53" t="n">
        <v>4000</v>
      </c>
      <c r="N47" s="23" t="n">
        <v>20000</v>
      </c>
      <c r="O47" s="15" t="n">
        <v>2</v>
      </c>
      <c r="P47" s="23" t="n">
        <v>20000</v>
      </c>
      <c r="Q47" s="19" t="n">
        <f aca="false">SUM(L47+M47-P47)</f>
        <v>0</v>
      </c>
      <c r="R47" s="22" t="n">
        <v>44321</v>
      </c>
      <c r="S47" s="22" t="n">
        <v>45051</v>
      </c>
      <c r="T47" s="22" t="n">
        <v>45143</v>
      </c>
      <c r="U47" s="51" t="n">
        <v>48144</v>
      </c>
      <c r="V47" s="15" t="s">
        <v>31</v>
      </c>
      <c r="W47" s="7"/>
      <c r="X47" s="7"/>
      <c r="Y47" s="7"/>
      <c r="Z47" s="7"/>
      <c r="AA47" s="7"/>
    </row>
    <row r="48" customFormat="false" ht="26.2" hidden="false" customHeight="false" outlineLevel="0" collapsed="false">
      <c r="A48" s="14" t="s">
        <v>23</v>
      </c>
      <c r="B48" s="15" t="s">
        <v>240</v>
      </c>
      <c r="C48" s="26" t="s">
        <v>241</v>
      </c>
      <c r="D48" s="26" t="s">
        <v>49</v>
      </c>
      <c r="E48" s="26" t="s">
        <v>242</v>
      </c>
      <c r="F48" s="17" t="s">
        <v>102</v>
      </c>
      <c r="G48" s="26" t="s">
        <v>29</v>
      </c>
      <c r="H48" s="27" t="s">
        <v>243</v>
      </c>
      <c r="I48" s="19" t="n">
        <v>84661</v>
      </c>
      <c r="J48" s="19" t="n">
        <v>14400</v>
      </c>
      <c r="K48" s="19" t="n">
        <v>31150</v>
      </c>
      <c r="L48" s="19" t="n">
        <f aca="false">SUM(I48:K48)</f>
        <v>130211</v>
      </c>
      <c r="M48" s="53" t="n">
        <v>2100</v>
      </c>
      <c r="N48" s="53" t="n">
        <v>132311</v>
      </c>
      <c r="O48" s="15" t="n">
        <v>2</v>
      </c>
      <c r="P48" s="23" t="n">
        <v>132311</v>
      </c>
      <c r="Q48" s="19" t="n">
        <f aca="false">SUM(L48+M48-P48)</f>
        <v>0</v>
      </c>
      <c r="R48" s="22" t="n">
        <v>44319</v>
      </c>
      <c r="S48" s="54" t="n">
        <v>45233</v>
      </c>
      <c r="T48" s="54" t="n">
        <v>45325</v>
      </c>
      <c r="U48" s="55" t="n">
        <v>48142</v>
      </c>
      <c r="V48" s="15" t="s">
        <v>31</v>
      </c>
      <c r="W48" s="7"/>
      <c r="X48" s="7"/>
      <c r="Y48" s="7"/>
      <c r="Z48" s="7"/>
      <c r="AA48" s="7"/>
    </row>
    <row r="49" customFormat="false" ht="26.2" hidden="false" customHeight="false" outlineLevel="0" collapsed="false">
      <c r="A49" s="14" t="s">
        <v>23</v>
      </c>
      <c r="B49" s="15" t="s">
        <v>244</v>
      </c>
      <c r="C49" s="15" t="s">
        <v>245</v>
      </c>
      <c r="D49" s="15" t="s">
        <v>39</v>
      </c>
      <c r="E49" s="15" t="s">
        <v>246</v>
      </c>
      <c r="F49" s="15" t="s">
        <v>170</v>
      </c>
      <c r="G49" s="15"/>
      <c r="H49" s="49" t="s">
        <v>247</v>
      </c>
      <c r="I49" s="19" t="n">
        <v>50000</v>
      </c>
      <c r="J49" s="19" t="n">
        <v>0</v>
      </c>
      <c r="K49" s="19"/>
      <c r="L49" s="19" t="n">
        <f aca="false">SUM(I49:K49)</f>
        <v>50000</v>
      </c>
      <c r="M49" s="19" t="n">
        <v>0</v>
      </c>
      <c r="N49" s="23" t="n">
        <v>50000</v>
      </c>
      <c r="O49" s="56" t="n">
        <v>0</v>
      </c>
      <c r="P49" s="19" t="n">
        <v>50000</v>
      </c>
      <c r="Q49" s="19" t="n">
        <f aca="false">SUM(L49+M49-P49)</f>
        <v>0</v>
      </c>
      <c r="R49" s="22" t="n">
        <v>44362</v>
      </c>
      <c r="S49" s="22" t="n">
        <v>45092</v>
      </c>
      <c r="T49" s="22" t="n">
        <v>45092</v>
      </c>
      <c r="U49" s="51" t="n">
        <v>48468</v>
      </c>
      <c r="V49" s="15" t="s">
        <v>31</v>
      </c>
      <c r="W49" s="7"/>
      <c r="X49" s="7"/>
      <c r="Y49" s="7"/>
      <c r="Z49" s="7"/>
      <c r="AA49" s="7"/>
    </row>
    <row r="50" customFormat="false" ht="26.2" hidden="false" customHeight="false" outlineLevel="0" collapsed="false">
      <c r="A50" s="14" t="s">
        <v>23</v>
      </c>
      <c r="B50" s="15" t="s">
        <v>248</v>
      </c>
      <c r="C50" s="15" t="s">
        <v>249</v>
      </c>
      <c r="D50" s="15" t="s">
        <v>34</v>
      </c>
      <c r="E50" s="15" t="s">
        <v>250</v>
      </c>
      <c r="F50" s="15" t="s">
        <v>170</v>
      </c>
      <c r="G50" s="15" t="s">
        <v>77</v>
      </c>
      <c r="H50" s="49" t="s">
        <v>251</v>
      </c>
      <c r="I50" s="19" t="n">
        <v>23500</v>
      </c>
      <c r="J50" s="19" t="n">
        <v>9600</v>
      </c>
      <c r="K50" s="19" t="n">
        <v>9700</v>
      </c>
      <c r="L50" s="19" t="n">
        <f aca="false">SUM(I50:K50)</f>
        <v>42800</v>
      </c>
      <c r="M50" s="53" t="n">
        <v>1400</v>
      </c>
      <c r="N50" s="23" t="n">
        <v>44200</v>
      </c>
      <c r="O50" s="15" t="n">
        <v>1</v>
      </c>
      <c r="P50" s="19" t="n">
        <v>42800</v>
      </c>
      <c r="Q50" s="19" t="n">
        <f aca="false">SUM(L50+M50-P50)</f>
        <v>1400</v>
      </c>
      <c r="R50" s="22" t="n">
        <v>44337</v>
      </c>
      <c r="S50" s="22" t="n">
        <v>45067</v>
      </c>
      <c r="T50" s="22" t="n">
        <v>45067</v>
      </c>
      <c r="U50" s="51" t="n">
        <v>48272</v>
      </c>
      <c r="V50" s="15" t="s">
        <v>31</v>
      </c>
      <c r="W50" s="7"/>
      <c r="X50" s="7"/>
      <c r="Y50" s="7"/>
      <c r="Z50" s="7"/>
      <c r="AA50" s="7"/>
    </row>
    <row r="51" customFormat="false" ht="26.2" hidden="false" customHeight="false" outlineLevel="0" collapsed="false">
      <c r="A51" s="14" t="s">
        <v>23</v>
      </c>
      <c r="B51" s="25" t="s">
        <v>252</v>
      </c>
      <c r="C51" s="15" t="s">
        <v>253</v>
      </c>
      <c r="D51" s="15" t="s">
        <v>39</v>
      </c>
      <c r="E51" s="15" t="s">
        <v>254</v>
      </c>
      <c r="F51" s="15" t="s">
        <v>170</v>
      </c>
      <c r="G51" s="15" t="s">
        <v>103</v>
      </c>
      <c r="H51" s="49" t="s">
        <v>255</v>
      </c>
      <c r="I51" s="19" t="n">
        <v>125000</v>
      </c>
      <c r="J51" s="19" t="n">
        <v>0</v>
      </c>
      <c r="K51" s="19" t="n">
        <v>25000</v>
      </c>
      <c r="L51" s="19" t="n">
        <f aca="false">SUM(I51:K51)</f>
        <v>150000</v>
      </c>
      <c r="M51" s="19" t="n">
        <v>0</v>
      </c>
      <c r="N51" s="53" t="n">
        <v>150000</v>
      </c>
      <c r="O51" s="15" t="n">
        <v>0</v>
      </c>
      <c r="P51" s="19" t="n">
        <v>150000</v>
      </c>
      <c r="Q51" s="19" t="n">
        <f aca="false">SUM(L51+M51-P51)</f>
        <v>0</v>
      </c>
      <c r="R51" s="22" t="n">
        <v>44335</v>
      </c>
      <c r="S51" s="22" t="n">
        <v>45065</v>
      </c>
      <c r="T51" s="22" t="n">
        <v>45065</v>
      </c>
      <c r="U51" s="51" t="n">
        <v>48253</v>
      </c>
      <c r="V51" s="15" t="s">
        <v>31</v>
      </c>
      <c r="W51" s="7"/>
      <c r="X51" s="7"/>
      <c r="Y51" s="7"/>
      <c r="Z51" s="7"/>
      <c r="AA51" s="7"/>
    </row>
    <row r="52" customFormat="false" ht="26.2" hidden="false" customHeight="false" outlineLevel="0" collapsed="false">
      <c r="A52" s="14" t="s">
        <v>23</v>
      </c>
      <c r="B52" s="15" t="s">
        <v>256</v>
      </c>
      <c r="C52" s="15" t="s">
        <v>257</v>
      </c>
      <c r="D52" s="15" t="s">
        <v>44</v>
      </c>
      <c r="E52" s="15" t="s">
        <v>258</v>
      </c>
      <c r="F52" s="15" t="s">
        <v>170</v>
      </c>
      <c r="G52" s="15"/>
      <c r="H52" s="49" t="s">
        <v>259</v>
      </c>
      <c r="I52" s="19" t="n">
        <v>40800</v>
      </c>
      <c r="J52" s="19" t="n">
        <v>45600</v>
      </c>
      <c r="K52" s="19" t="n">
        <v>10500</v>
      </c>
      <c r="L52" s="19" t="n">
        <f aca="false">SUM(I52:K52)</f>
        <v>96900</v>
      </c>
      <c r="M52" s="53" t="n">
        <v>9100</v>
      </c>
      <c r="N52" s="53" t="n">
        <v>106000</v>
      </c>
      <c r="O52" s="15" t="n">
        <v>3</v>
      </c>
      <c r="P52" s="19" t="n">
        <v>96900</v>
      </c>
      <c r="Q52" s="19" t="n">
        <f aca="false">SUM(L52+M52-P52)</f>
        <v>9100</v>
      </c>
      <c r="R52" s="22" t="n">
        <v>44341</v>
      </c>
      <c r="S52" s="22" t="n">
        <v>45071</v>
      </c>
      <c r="T52" s="22" t="n">
        <v>45071</v>
      </c>
      <c r="U52" s="51" t="n">
        <v>48309</v>
      </c>
      <c r="V52" s="15" t="s">
        <v>31</v>
      </c>
      <c r="W52" s="7"/>
      <c r="X52" s="7"/>
      <c r="Y52" s="7"/>
      <c r="Z52" s="7"/>
      <c r="AA52" s="7"/>
    </row>
    <row r="53" customFormat="false" ht="26.2" hidden="false" customHeight="false" outlineLevel="0" collapsed="false">
      <c r="A53" s="14" t="s">
        <v>23</v>
      </c>
      <c r="B53" s="15" t="s">
        <v>260</v>
      </c>
      <c r="C53" s="15" t="s">
        <v>261</v>
      </c>
      <c r="D53" s="15" t="s">
        <v>26</v>
      </c>
      <c r="E53" s="15" t="s">
        <v>262</v>
      </c>
      <c r="F53" s="15" t="s">
        <v>170</v>
      </c>
      <c r="G53" s="15"/>
      <c r="H53" s="49" t="s">
        <v>263</v>
      </c>
      <c r="I53" s="19" t="n">
        <v>39499.85</v>
      </c>
      <c r="J53" s="19" t="n">
        <v>0</v>
      </c>
      <c r="K53" s="19" t="n">
        <v>10204.21</v>
      </c>
      <c r="L53" s="19" t="n">
        <f aca="false">SUM(I53:K53)</f>
        <v>49704.06</v>
      </c>
      <c r="M53" s="19" t="n">
        <v>0</v>
      </c>
      <c r="N53" s="53" t="n">
        <v>49704.06</v>
      </c>
      <c r="O53" s="15" t="n">
        <v>0</v>
      </c>
      <c r="P53" s="19" t="n">
        <v>49704.06</v>
      </c>
      <c r="Q53" s="19" t="n">
        <f aca="false">SUM(L53+M53-P53)</f>
        <v>0</v>
      </c>
      <c r="R53" s="22" t="n">
        <v>44328</v>
      </c>
      <c r="S53" s="22" t="n">
        <v>45058</v>
      </c>
      <c r="T53" s="22" t="n">
        <v>45058</v>
      </c>
      <c r="U53" s="55" t="n">
        <v>48246</v>
      </c>
      <c r="V53" s="15" t="s">
        <v>31</v>
      </c>
      <c r="W53" s="7"/>
      <c r="X53" s="7"/>
      <c r="Y53" s="7"/>
      <c r="Z53" s="7"/>
      <c r="AA53" s="7"/>
    </row>
    <row r="54" customFormat="false" ht="26.2" hidden="false" customHeight="false" outlineLevel="0" collapsed="false">
      <c r="A54" s="14" t="s">
        <v>23</v>
      </c>
      <c r="B54" s="15" t="s">
        <v>264</v>
      </c>
      <c r="C54" s="15" t="s">
        <v>265</v>
      </c>
      <c r="D54" s="15" t="s">
        <v>39</v>
      </c>
      <c r="E54" s="15" t="s">
        <v>266</v>
      </c>
      <c r="F54" s="15" t="s">
        <v>170</v>
      </c>
      <c r="G54" s="15" t="s">
        <v>103</v>
      </c>
      <c r="H54" s="49" t="s">
        <v>267</v>
      </c>
      <c r="I54" s="19" t="n">
        <v>95380.6</v>
      </c>
      <c r="J54" s="19" t="n">
        <v>0</v>
      </c>
      <c r="K54" s="19" t="n">
        <v>4619.4</v>
      </c>
      <c r="L54" s="19" t="n">
        <f aca="false">SUM(I54:K54)</f>
        <v>100000</v>
      </c>
      <c r="M54" s="19" t="n">
        <v>0</v>
      </c>
      <c r="N54" s="19" t="n">
        <v>100000</v>
      </c>
      <c r="O54" s="15" t="n">
        <v>0</v>
      </c>
      <c r="P54" s="19" t="n">
        <v>100000</v>
      </c>
      <c r="Q54" s="19" t="n">
        <f aca="false">SUM(L54+M54-P54)</f>
        <v>0</v>
      </c>
      <c r="R54" s="22" t="n">
        <v>44335</v>
      </c>
      <c r="S54" s="22" t="n">
        <v>45065</v>
      </c>
      <c r="T54" s="22" t="n">
        <v>45065</v>
      </c>
      <c r="U54" s="51" t="n">
        <v>48254</v>
      </c>
      <c r="V54" s="15" t="s">
        <v>31</v>
      </c>
      <c r="W54" s="7"/>
      <c r="X54" s="7"/>
      <c r="Y54" s="7"/>
      <c r="Z54" s="7"/>
      <c r="AA54" s="7"/>
    </row>
    <row r="55" customFormat="false" ht="26.2" hidden="false" customHeight="false" outlineLevel="0" collapsed="false">
      <c r="A55" s="14" t="s">
        <v>23</v>
      </c>
      <c r="B55" s="15" t="s">
        <v>268</v>
      </c>
      <c r="C55" s="15" t="s">
        <v>269</v>
      </c>
      <c r="D55" s="15" t="s">
        <v>39</v>
      </c>
      <c r="E55" s="15" t="s">
        <v>270</v>
      </c>
      <c r="F55" s="15" t="s">
        <v>170</v>
      </c>
      <c r="G55" s="15" t="s">
        <v>103</v>
      </c>
      <c r="H55" s="49" t="s">
        <v>271</v>
      </c>
      <c r="I55" s="19" t="n">
        <v>210240</v>
      </c>
      <c r="J55" s="19" t="n">
        <v>26400</v>
      </c>
      <c r="K55" s="19" t="n">
        <v>27900</v>
      </c>
      <c r="L55" s="19" t="n">
        <f aca="false">SUM(I55:K55)</f>
        <v>264540</v>
      </c>
      <c r="M55" s="53" t="n">
        <v>3743.55</v>
      </c>
      <c r="N55" s="53" t="n">
        <v>268283.55</v>
      </c>
      <c r="O55" s="15" t="n">
        <v>1</v>
      </c>
      <c r="P55" s="23" t="n">
        <v>264540</v>
      </c>
      <c r="Q55" s="19" t="n">
        <f aca="false">SUM(L55+M55-P55)</f>
        <v>3743.54999999999</v>
      </c>
      <c r="R55" s="22" t="n">
        <v>44335</v>
      </c>
      <c r="S55" s="22" t="n">
        <v>45065</v>
      </c>
      <c r="T55" s="22" t="n">
        <v>45065</v>
      </c>
      <c r="U55" s="51" t="n">
        <v>48267</v>
      </c>
      <c r="V55" s="25" t="s">
        <v>31</v>
      </c>
      <c r="W55" s="7"/>
      <c r="X55" s="7"/>
      <c r="Y55" s="7"/>
      <c r="Z55" s="7"/>
      <c r="AA55" s="7"/>
    </row>
    <row r="56" customFormat="false" ht="26.2" hidden="false" customHeight="false" outlineLevel="0" collapsed="false">
      <c r="A56" s="14" t="s">
        <v>23</v>
      </c>
      <c r="B56" s="15" t="s">
        <v>272</v>
      </c>
      <c r="C56" s="15" t="s">
        <v>273</v>
      </c>
      <c r="D56" s="15" t="s">
        <v>26</v>
      </c>
      <c r="E56" s="15" t="s">
        <v>274</v>
      </c>
      <c r="F56" s="15" t="s">
        <v>170</v>
      </c>
      <c r="G56" s="15"/>
      <c r="H56" s="49" t="s">
        <v>275</v>
      </c>
      <c r="I56" s="19" t="n">
        <v>40400</v>
      </c>
      <c r="J56" s="19" t="n">
        <v>9600</v>
      </c>
      <c r="K56" s="19" t="n">
        <v>0</v>
      </c>
      <c r="L56" s="19" t="n">
        <f aca="false">SUM(I56:K56)</f>
        <v>50000</v>
      </c>
      <c r="M56" s="53" t="n">
        <v>1600</v>
      </c>
      <c r="N56" s="53" t="n">
        <v>51600</v>
      </c>
      <c r="O56" s="15" t="n">
        <v>1</v>
      </c>
      <c r="P56" s="19" t="n">
        <v>50000</v>
      </c>
      <c r="Q56" s="19" t="n">
        <f aca="false">SUM(L56+M56-P56)</f>
        <v>1600</v>
      </c>
      <c r="R56" s="22" t="n">
        <v>44329</v>
      </c>
      <c r="S56" s="22" t="n">
        <v>45059</v>
      </c>
      <c r="T56" s="22" t="n">
        <v>45059</v>
      </c>
      <c r="U56" s="51" t="n">
        <v>48247</v>
      </c>
      <c r="V56" s="15" t="s">
        <v>31</v>
      </c>
      <c r="W56" s="52"/>
      <c r="X56" s="7"/>
      <c r="Y56" s="7"/>
      <c r="Z56" s="7"/>
      <c r="AA56" s="7"/>
    </row>
    <row r="57" customFormat="false" ht="26.2" hidden="false" customHeight="false" outlineLevel="0" collapsed="false">
      <c r="A57" s="14" t="s">
        <v>23</v>
      </c>
      <c r="B57" s="15" t="s">
        <v>276</v>
      </c>
      <c r="C57" s="15" t="s">
        <v>277</v>
      </c>
      <c r="D57" s="15" t="s">
        <v>39</v>
      </c>
      <c r="E57" s="15" t="s">
        <v>278</v>
      </c>
      <c r="F57" s="15" t="s">
        <v>170</v>
      </c>
      <c r="G57" s="15"/>
      <c r="H57" s="49" t="s">
        <v>279</v>
      </c>
      <c r="I57" s="19" t="n">
        <v>16115.2</v>
      </c>
      <c r="J57" s="19" t="n">
        <v>45600</v>
      </c>
      <c r="K57" s="19" t="n">
        <v>11400</v>
      </c>
      <c r="L57" s="19" t="n">
        <f aca="false">SUM(I57:K57)</f>
        <v>73115.2</v>
      </c>
      <c r="M57" s="53" t="n">
        <v>6774.49</v>
      </c>
      <c r="N57" s="53" t="n">
        <v>79889.69</v>
      </c>
      <c r="O57" s="15" t="n">
        <v>3</v>
      </c>
      <c r="P57" s="19" t="n">
        <v>73115.2</v>
      </c>
      <c r="Q57" s="19" t="n">
        <f aca="false">SUM(L57+M57-P57)</f>
        <v>6774.49000000001</v>
      </c>
      <c r="R57" s="22" t="n">
        <v>44335</v>
      </c>
      <c r="S57" s="22" t="n">
        <v>45065</v>
      </c>
      <c r="T57" s="22" t="n">
        <v>45065</v>
      </c>
      <c r="U57" s="51" t="n">
        <v>48263</v>
      </c>
      <c r="V57" s="15" t="s">
        <v>31</v>
      </c>
      <c r="W57" s="7"/>
      <c r="X57" s="7"/>
      <c r="Y57" s="7"/>
      <c r="Z57" s="7"/>
      <c r="AA57" s="7"/>
    </row>
    <row r="58" customFormat="false" ht="26.2" hidden="false" customHeight="false" outlineLevel="0" collapsed="false">
      <c r="A58" s="14" t="s">
        <v>23</v>
      </c>
      <c r="B58" s="15" t="s">
        <v>280</v>
      </c>
      <c r="C58" s="15" t="s">
        <v>281</v>
      </c>
      <c r="D58" s="15" t="s">
        <v>34</v>
      </c>
      <c r="E58" s="15" t="s">
        <v>159</v>
      </c>
      <c r="F58" s="15" t="s">
        <v>170</v>
      </c>
      <c r="G58" s="15"/>
      <c r="H58" s="49" t="s">
        <v>282</v>
      </c>
      <c r="I58" s="19" t="n">
        <v>39946</v>
      </c>
      <c r="J58" s="19" t="n">
        <v>9600</v>
      </c>
      <c r="K58" s="19" t="n">
        <v>10054</v>
      </c>
      <c r="L58" s="19" t="n">
        <f aca="false">SUM(I58:K58)</f>
        <v>59600</v>
      </c>
      <c r="M58" s="53" t="n">
        <v>1700</v>
      </c>
      <c r="N58" s="53" t="n">
        <v>61300</v>
      </c>
      <c r="O58" s="15" t="n">
        <v>1</v>
      </c>
      <c r="P58" s="19" t="n">
        <v>59600</v>
      </c>
      <c r="Q58" s="19" t="n">
        <f aca="false">SUM(L58+M58-P58)</f>
        <v>1700</v>
      </c>
      <c r="R58" s="22" t="n">
        <v>44342</v>
      </c>
      <c r="S58" s="22" t="n">
        <v>45072</v>
      </c>
      <c r="T58" s="22" t="n">
        <v>45072</v>
      </c>
      <c r="U58" s="51" t="n">
        <v>48358</v>
      </c>
      <c r="V58" s="25" t="s">
        <v>31</v>
      </c>
      <c r="W58" s="7"/>
      <c r="X58" s="7"/>
      <c r="Y58" s="7"/>
      <c r="Z58" s="7"/>
      <c r="AA58" s="7"/>
    </row>
    <row r="59" s="67" customFormat="true" ht="20.4" hidden="false" customHeight="false" outlineLevel="0" collapsed="false">
      <c r="A59" s="57" t="s">
        <v>23</v>
      </c>
      <c r="B59" s="58" t="s">
        <v>283</v>
      </c>
      <c r="C59" s="59" t="s">
        <v>284</v>
      </c>
      <c r="D59" s="59" t="s">
        <v>39</v>
      </c>
      <c r="E59" s="59" t="s">
        <v>285</v>
      </c>
      <c r="F59" s="60" t="s">
        <v>139</v>
      </c>
      <c r="G59" s="59" t="s">
        <v>129</v>
      </c>
      <c r="H59" s="61" t="s">
        <v>286</v>
      </c>
      <c r="I59" s="62"/>
      <c r="J59" s="62" t="n">
        <v>16000</v>
      </c>
      <c r="K59" s="62" t="n">
        <v>0</v>
      </c>
      <c r="L59" s="62" t="n">
        <f aca="false">SUM(I59:K59)</f>
        <v>16000</v>
      </c>
      <c r="M59" s="19" t="n">
        <v>3500</v>
      </c>
      <c r="N59" s="53" t="n">
        <v>19500</v>
      </c>
      <c r="O59" s="58" t="n">
        <v>2</v>
      </c>
      <c r="P59" s="19" t="n">
        <v>19500</v>
      </c>
      <c r="Q59" s="19" t="n">
        <f aca="false">SUM(L59+M59-P59)</f>
        <v>0</v>
      </c>
      <c r="R59" s="63" t="n">
        <v>44904</v>
      </c>
      <c r="S59" s="64" t="n">
        <v>44690</v>
      </c>
      <c r="T59" s="63" t="n">
        <v>44994</v>
      </c>
      <c r="U59" s="65" t="n">
        <v>49659</v>
      </c>
      <c r="V59" s="58" t="s">
        <v>31</v>
      </c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</row>
    <row r="60" customFormat="false" ht="26.2" hidden="false" customHeight="false" outlineLevel="0" collapsed="false">
      <c r="A60" s="14" t="s">
        <v>23</v>
      </c>
      <c r="B60" s="15" t="s">
        <v>287</v>
      </c>
      <c r="C60" s="15" t="s">
        <v>288</v>
      </c>
      <c r="D60" s="15" t="s">
        <v>44</v>
      </c>
      <c r="E60" s="15" t="s">
        <v>289</v>
      </c>
      <c r="F60" s="15" t="s">
        <v>170</v>
      </c>
      <c r="G60" s="15" t="s">
        <v>29</v>
      </c>
      <c r="H60" s="49" t="s">
        <v>290</v>
      </c>
      <c r="I60" s="19" t="n">
        <v>29860</v>
      </c>
      <c r="J60" s="19" t="n">
        <v>9600</v>
      </c>
      <c r="K60" s="19" t="n">
        <v>10500</v>
      </c>
      <c r="L60" s="19" t="n">
        <f aca="false">SUM(I60:K60)</f>
        <v>49960</v>
      </c>
      <c r="M60" s="53" t="n">
        <v>1700</v>
      </c>
      <c r="N60" s="53" t="n">
        <v>52923.82</v>
      </c>
      <c r="O60" s="15" t="n">
        <v>1</v>
      </c>
      <c r="P60" s="23" t="n">
        <v>49960</v>
      </c>
      <c r="Q60" s="19" t="n">
        <f aca="false">SUM(L60+M60-P60)</f>
        <v>1700</v>
      </c>
      <c r="R60" s="22" t="n">
        <v>44337</v>
      </c>
      <c r="S60" s="22" t="n">
        <v>45067</v>
      </c>
      <c r="T60" s="22" t="n">
        <v>45067</v>
      </c>
      <c r="U60" s="51" t="n">
        <v>48279</v>
      </c>
      <c r="V60" s="25" t="s">
        <v>31</v>
      </c>
      <c r="W60" s="7"/>
      <c r="X60" s="7"/>
      <c r="Y60" s="7"/>
      <c r="Z60" s="7"/>
      <c r="AA60" s="7"/>
    </row>
    <row r="61" customFormat="false" ht="26.2" hidden="false" customHeight="false" outlineLevel="0" collapsed="false">
      <c r="A61" s="14" t="s">
        <v>23</v>
      </c>
      <c r="B61" s="15" t="s">
        <v>291</v>
      </c>
      <c r="C61" s="15" t="s">
        <v>292</v>
      </c>
      <c r="D61" s="15" t="s">
        <v>34</v>
      </c>
      <c r="E61" s="15" t="s">
        <v>293</v>
      </c>
      <c r="F61" s="15" t="s">
        <v>170</v>
      </c>
      <c r="G61" s="15"/>
      <c r="H61" s="49" t="s">
        <v>294</v>
      </c>
      <c r="I61" s="19" t="n">
        <v>61057.66</v>
      </c>
      <c r="J61" s="19" t="n">
        <v>45600</v>
      </c>
      <c r="K61" s="19" t="n">
        <v>22200</v>
      </c>
      <c r="L61" s="19" t="n">
        <f aca="false">SUM(I61:K61)</f>
        <v>128857.66</v>
      </c>
      <c r="M61" s="53" t="n">
        <v>6850</v>
      </c>
      <c r="N61" s="53" t="n">
        <v>135707.66</v>
      </c>
      <c r="O61" s="15" t="n">
        <v>3</v>
      </c>
      <c r="P61" s="23" t="n">
        <v>128857.66</v>
      </c>
      <c r="Q61" s="19" t="n">
        <f aca="false">SUM(L61+M61-P61)</f>
        <v>6850</v>
      </c>
      <c r="R61" s="22" t="n">
        <v>44342</v>
      </c>
      <c r="S61" s="22" t="n">
        <v>45072</v>
      </c>
      <c r="T61" s="22" t="n">
        <v>45072</v>
      </c>
      <c r="U61" s="51" t="n">
        <v>48350</v>
      </c>
      <c r="V61" s="15" t="s">
        <v>31</v>
      </c>
      <c r="W61" s="7"/>
      <c r="X61" s="7"/>
      <c r="Y61" s="7"/>
      <c r="Z61" s="7"/>
      <c r="AA61" s="7"/>
    </row>
    <row r="62" customFormat="false" ht="26.2" hidden="false" customHeight="false" outlineLevel="0" collapsed="false">
      <c r="A62" s="14" t="s">
        <v>23</v>
      </c>
      <c r="B62" s="15" t="s">
        <v>295</v>
      </c>
      <c r="C62" s="15" t="s">
        <v>296</v>
      </c>
      <c r="D62" s="15" t="s">
        <v>34</v>
      </c>
      <c r="E62" s="15" t="s">
        <v>297</v>
      </c>
      <c r="F62" s="15" t="s">
        <v>170</v>
      </c>
      <c r="G62" s="15" t="s">
        <v>66</v>
      </c>
      <c r="H62" s="49" t="s">
        <v>298</v>
      </c>
      <c r="I62" s="19" t="n">
        <v>38020</v>
      </c>
      <c r="J62" s="19" t="n">
        <v>9600</v>
      </c>
      <c r="K62" s="19"/>
      <c r="L62" s="19" t="n">
        <f aca="false">SUM(I62:K62)</f>
        <v>47620</v>
      </c>
      <c r="M62" s="53" t="n">
        <v>1400</v>
      </c>
      <c r="N62" s="53" t="n">
        <v>49020</v>
      </c>
      <c r="O62" s="15" t="n">
        <v>1</v>
      </c>
      <c r="P62" s="23" t="n">
        <v>47620</v>
      </c>
      <c r="Q62" s="19" t="n">
        <f aca="false">SUM(L62+M62-P62)</f>
        <v>1400</v>
      </c>
      <c r="R62" s="22" t="n">
        <v>44342</v>
      </c>
      <c r="S62" s="22" t="n">
        <v>45072</v>
      </c>
      <c r="T62" s="22" t="n">
        <v>45072</v>
      </c>
      <c r="U62" s="51" t="n">
        <v>48353</v>
      </c>
      <c r="V62" s="25" t="s">
        <v>31</v>
      </c>
      <c r="W62" s="7"/>
      <c r="X62" s="7"/>
      <c r="Y62" s="7"/>
      <c r="Z62" s="7"/>
      <c r="AA62" s="7"/>
    </row>
    <row r="63" customFormat="false" ht="26.2" hidden="false" customHeight="false" outlineLevel="0" collapsed="false">
      <c r="A63" s="14" t="s">
        <v>23</v>
      </c>
      <c r="B63" s="15" t="s">
        <v>299</v>
      </c>
      <c r="C63" s="15" t="s">
        <v>300</v>
      </c>
      <c r="D63" s="15" t="s">
        <v>34</v>
      </c>
      <c r="E63" s="15" t="s">
        <v>301</v>
      </c>
      <c r="F63" s="15" t="s">
        <v>170</v>
      </c>
      <c r="G63" s="15"/>
      <c r="H63" s="49" t="s">
        <v>302</v>
      </c>
      <c r="I63" s="19" t="n">
        <v>39500</v>
      </c>
      <c r="J63" s="19" t="n">
        <v>0</v>
      </c>
      <c r="K63" s="19" t="n">
        <v>9000</v>
      </c>
      <c r="L63" s="68" t="n">
        <f aca="false">SUM(I63:K63)</f>
        <v>48500</v>
      </c>
      <c r="M63" s="19" t="n">
        <v>0</v>
      </c>
      <c r="N63" s="19" t="n">
        <v>0</v>
      </c>
      <c r="O63" s="69" t="n">
        <v>0</v>
      </c>
      <c r="P63" s="19" t="n">
        <v>48500</v>
      </c>
      <c r="Q63" s="19" t="n">
        <f aca="false">SUM(L63+M63-P63)</f>
        <v>0</v>
      </c>
      <c r="R63" s="70" t="n">
        <v>44342</v>
      </c>
      <c r="S63" s="70" t="n">
        <v>45072</v>
      </c>
      <c r="T63" s="70" t="n">
        <v>45072</v>
      </c>
      <c r="U63" s="51" t="n">
        <v>48356</v>
      </c>
      <c r="V63" s="15" t="s">
        <v>31</v>
      </c>
      <c r="W63" s="7"/>
      <c r="X63" s="7"/>
      <c r="Y63" s="7"/>
      <c r="Z63" s="7"/>
      <c r="AA63" s="7"/>
    </row>
    <row r="64" customFormat="false" ht="20.4" hidden="false" customHeight="false" outlineLevel="0" collapsed="false">
      <c r="A64" s="57" t="s">
        <v>23</v>
      </c>
      <c r="B64" s="58" t="s">
        <v>303</v>
      </c>
      <c r="C64" s="58" t="s">
        <v>304</v>
      </c>
      <c r="D64" s="58" t="s">
        <v>39</v>
      </c>
      <c r="E64" s="58" t="s">
        <v>305</v>
      </c>
      <c r="F64" s="58" t="s">
        <v>170</v>
      </c>
      <c r="G64" s="58"/>
      <c r="H64" s="71" t="s">
        <v>306</v>
      </c>
      <c r="I64" s="62" t="n">
        <v>92100</v>
      </c>
      <c r="J64" s="62" t="n">
        <v>26400</v>
      </c>
      <c r="K64" s="62" t="n">
        <v>31500</v>
      </c>
      <c r="L64" s="68" t="n">
        <f aca="false">SUM(I64:K64)</f>
        <v>150000</v>
      </c>
      <c r="M64" s="53" t="n">
        <v>3978.33</v>
      </c>
      <c r="N64" s="53" t="n">
        <v>153978.33</v>
      </c>
      <c r="O64" s="69" t="n">
        <v>1</v>
      </c>
      <c r="P64" s="23" t="n">
        <v>150000</v>
      </c>
      <c r="Q64" s="19" t="n">
        <f aca="false">SUM(L64+M64-P64)</f>
        <v>3978.32999999999</v>
      </c>
      <c r="R64" s="70" t="n">
        <v>44361</v>
      </c>
      <c r="S64" s="70" t="n">
        <v>45091</v>
      </c>
      <c r="T64" s="70" t="n">
        <v>45091</v>
      </c>
      <c r="U64" s="51" t="n">
        <v>48466</v>
      </c>
      <c r="V64" s="15" t="s">
        <v>31</v>
      </c>
      <c r="W64" s="7"/>
      <c r="X64" s="7"/>
      <c r="Y64" s="7"/>
      <c r="Z64" s="7"/>
      <c r="AA64" s="7"/>
    </row>
    <row r="65" customFormat="false" ht="20.4" hidden="false" customHeight="false" outlineLevel="0" collapsed="false">
      <c r="A65" s="57" t="s">
        <v>23</v>
      </c>
      <c r="B65" s="58" t="s">
        <v>307</v>
      </c>
      <c r="C65" s="58" t="s">
        <v>308</v>
      </c>
      <c r="D65" s="58" t="s">
        <v>39</v>
      </c>
      <c r="E65" s="58" t="s">
        <v>309</v>
      </c>
      <c r="F65" s="58" t="s">
        <v>170</v>
      </c>
      <c r="G65" s="58" t="s">
        <v>103</v>
      </c>
      <c r="H65" s="71" t="s">
        <v>310</v>
      </c>
      <c r="I65" s="62" t="n">
        <v>39525.92</v>
      </c>
      <c r="J65" s="62" t="n">
        <v>26400</v>
      </c>
      <c r="K65" s="62" t="n">
        <v>6600</v>
      </c>
      <c r="L65" s="68" t="n">
        <f aca="false">SUM(I65:K65)</f>
        <v>72525.92</v>
      </c>
      <c r="M65" s="53" t="n">
        <v>6045.57</v>
      </c>
      <c r="N65" s="53" t="s">
        <v>311</v>
      </c>
      <c r="O65" s="69" t="n">
        <v>1</v>
      </c>
      <c r="P65" s="23" t="n">
        <v>72525.92</v>
      </c>
      <c r="Q65" s="19" t="n">
        <f aca="false">SUM(L65+M65-P65)</f>
        <v>6045.56999999999</v>
      </c>
      <c r="R65" s="70" t="n">
        <v>44361</v>
      </c>
      <c r="S65" s="70" t="n">
        <v>45091</v>
      </c>
      <c r="T65" s="70" t="n">
        <v>45091</v>
      </c>
      <c r="U65" s="51" t="n">
        <v>48464</v>
      </c>
      <c r="V65" s="15" t="s">
        <v>31</v>
      </c>
      <c r="W65" s="7"/>
      <c r="X65" s="7"/>
      <c r="Y65" s="7"/>
      <c r="Z65" s="7"/>
      <c r="AA65" s="7"/>
    </row>
    <row r="66" customFormat="false" ht="20.4" hidden="false" customHeight="false" outlineLevel="0" collapsed="false">
      <c r="A66" s="57" t="s">
        <v>23</v>
      </c>
      <c r="B66" s="58" t="s">
        <v>312</v>
      </c>
      <c r="C66" s="58" t="s">
        <v>313</v>
      </c>
      <c r="D66" s="58" t="s">
        <v>34</v>
      </c>
      <c r="E66" s="58" t="s">
        <v>314</v>
      </c>
      <c r="F66" s="58" t="s">
        <v>170</v>
      </c>
      <c r="G66" s="58" t="s">
        <v>29</v>
      </c>
      <c r="H66" s="71" t="s">
        <v>315</v>
      </c>
      <c r="I66" s="62" t="n">
        <v>21420</v>
      </c>
      <c r="J66" s="62" t="n">
        <v>108000</v>
      </c>
      <c r="K66" s="62" t="n">
        <v>13000</v>
      </c>
      <c r="L66" s="68" t="n">
        <f aca="false">SUM(I66:K66)</f>
        <v>142420</v>
      </c>
      <c r="M66" s="53" t="n">
        <v>15950</v>
      </c>
      <c r="N66" s="53" t="s">
        <v>316</v>
      </c>
      <c r="O66" s="69" t="n">
        <v>5</v>
      </c>
      <c r="P66" s="23" t="n">
        <v>142420</v>
      </c>
      <c r="Q66" s="19" t="n">
        <f aca="false">SUM(L66+M66-P66)</f>
        <v>15950</v>
      </c>
      <c r="R66" s="70" t="n">
        <v>44347</v>
      </c>
      <c r="S66" s="70" t="n">
        <v>45077</v>
      </c>
      <c r="T66" s="70" t="n">
        <v>45077</v>
      </c>
      <c r="U66" s="51" t="n">
        <v>48362</v>
      </c>
      <c r="V66" s="15" t="s">
        <v>31</v>
      </c>
      <c r="W66" s="7"/>
      <c r="X66" s="7"/>
      <c r="Y66" s="7"/>
      <c r="Z66" s="7"/>
      <c r="AA66" s="7"/>
    </row>
    <row r="67" customFormat="false" ht="20.4" hidden="false" customHeight="false" outlineLevel="0" collapsed="false">
      <c r="A67" s="57" t="s">
        <v>23</v>
      </c>
      <c r="B67" s="58" t="s">
        <v>317</v>
      </c>
      <c r="C67" s="58" t="s">
        <v>318</v>
      </c>
      <c r="D67" s="58" t="s">
        <v>26</v>
      </c>
      <c r="E67" s="58" t="s">
        <v>319</v>
      </c>
      <c r="F67" s="58" t="s">
        <v>170</v>
      </c>
      <c r="G67" s="58"/>
      <c r="H67" s="71" t="s">
        <v>320</v>
      </c>
      <c r="I67" s="62" t="n">
        <v>118500</v>
      </c>
      <c r="J67" s="62" t="n">
        <v>0</v>
      </c>
      <c r="K67" s="62" t="n">
        <v>31500</v>
      </c>
      <c r="L67" s="68" t="n">
        <f aca="false">SUM(I67:K67)</f>
        <v>150000</v>
      </c>
      <c r="M67" s="53" t="n">
        <v>6000</v>
      </c>
      <c r="N67" s="53" t="n">
        <v>156000</v>
      </c>
      <c r="O67" s="69" t="n">
        <v>0</v>
      </c>
      <c r="P67" s="23" t="n">
        <v>150000</v>
      </c>
      <c r="Q67" s="19" t="n">
        <f aca="false">SUM(L67+M67-P67)</f>
        <v>6000</v>
      </c>
      <c r="R67" s="70" t="n">
        <v>44342</v>
      </c>
      <c r="S67" s="70" t="n">
        <v>45072</v>
      </c>
      <c r="T67" s="70" t="n">
        <v>45072</v>
      </c>
      <c r="U67" s="51" t="n">
        <v>48311</v>
      </c>
      <c r="V67" s="15" t="s">
        <v>31</v>
      </c>
      <c r="W67" s="7"/>
      <c r="X67" s="7"/>
      <c r="Y67" s="7"/>
      <c r="Z67" s="7"/>
      <c r="AA67" s="7"/>
    </row>
    <row r="68" customFormat="false" ht="20.4" hidden="false" customHeight="false" outlineLevel="0" collapsed="false">
      <c r="A68" s="57" t="s">
        <v>23</v>
      </c>
      <c r="B68" s="58" t="s">
        <v>321</v>
      </c>
      <c r="C68" s="58" t="s">
        <v>322</v>
      </c>
      <c r="D68" s="58" t="s">
        <v>34</v>
      </c>
      <c r="E68" s="58" t="s">
        <v>323</v>
      </c>
      <c r="F68" s="58" t="s">
        <v>170</v>
      </c>
      <c r="G68" s="58"/>
      <c r="H68" s="71" t="s">
        <v>324</v>
      </c>
      <c r="I68" s="62" t="n">
        <v>30100</v>
      </c>
      <c r="J68" s="62" t="n">
        <v>9600</v>
      </c>
      <c r="K68" s="62" t="n">
        <v>10300</v>
      </c>
      <c r="L68" s="68" t="n">
        <f aca="false">SUM(I68:K68)</f>
        <v>50000</v>
      </c>
      <c r="M68" s="53" t="n">
        <v>1600</v>
      </c>
      <c r="N68" s="53" t="n">
        <v>51600</v>
      </c>
      <c r="O68" s="69" t="n">
        <v>1</v>
      </c>
      <c r="P68" s="23" t="n">
        <v>50000</v>
      </c>
      <c r="Q68" s="19" t="n">
        <f aca="false">SUM(L68+M68-P68)</f>
        <v>1600</v>
      </c>
      <c r="R68" s="70" t="n">
        <v>44357</v>
      </c>
      <c r="S68" s="70" t="n">
        <v>45087</v>
      </c>
      <c r="T68" s="70" t="n">
        <v>45087</v>
      </c>
      <c r="U68" s="51" t="n">
        <v>48408</v>
      </c>
      <c r="V68" s="15" t="s">
        <v>31</v>
      </c>
      <c r="W68" s="7"/>
      <c r="X68" s="7"/>
      <c r="Y68" s="7"/>
      <c r="Z68" s="7"/>
      <c r="AA68" s="7"/>
    </row>
    <row r="69" customFormat="false" ht="20.4" hidden="false" customHeight="false" outlineLevel="0" collapsed="false">
      <c r="A69" s="57" t="s">
        <v>23</v>
      </c>
      <c r="B69" s="58" t="s">
        <v>325</v>
      </c>
      <c r="C69" s="58" t="s">
        <v>326</v>
      </c>
      <c r="D69" s="58" t="s">
        <v>34</v>
      </c>
      <c r="E69" s="58" t="s">
        <v>327</v>
      </c>
      <c r="F69" s="58" t="s">
        <v>170</v>
      </c>
      <c r="G69" s="58"/>
      <c r="H69" s="71" t="s">
        <v>328</v>
      </c>
      <c r="I69" s="62" t="n">
        <v>80277</v>
      </c>
      <c r="J69" s="62" t="n">
        <v>132000</v>
      </c>
      <c r="K69" s="62" t="n">
        <v>15100</v>
      </c>
      <c r="L69" s="68" t="n">
        <f aca="false">SUM(I69:K69)</f>
        <v>227377</v>
      </c>
      <c r="M69" s="19" t="n">
        <v>20650</v>
      </c>
      <c r="N69" s="53" t="n">
        <v>260027</v>
      </c>
      <c r="O69" s="69" t="n">
        <v>5</v>
      </c>
      <c r="P69" s="23" t="n">
        <v>227376.99</v>
      </c>
      <c r="Q69" s="19" t="n">
        <f aca="false">SUM(L69+M69-P69)</f>
        <v>20650.01</v>
      </c>
      <c r="R69" s="70" t="n">
        <v>44365</v>
      </c>
      <c r="S69" s="70" t="n">
        <v>45095</v>
      </c>
      <c r="T69" s="70" t="n">
        <v>45095</v>
      </c>
      <c r="U69" s="51" t="n">
        <v>48493</v>
      </c>
      <c r="V69" s="25" t="s">
        <v>31</v>
      </c>
      <c r="W69" s="7"/>
      <c r="X69" s="7"/>
      <c r="Y69" s="7"/>
      <c r="Z69" s="7"/>
      <c r="AA69" s="7"/>
    </row>
    <row r="70" customFormat="false" ht="26.2" hidden="false" customHeight="false" outlineLevel="0" collapsed="false">
      <c r="A70" s="14" t="s">
        <v>23</v>
      </c>
      <c r="B70" s="15" t="s">
        <v>329</v>
      </c>
      <c r="C70" s="15" t="s">
        <v>330</v>
      </c>
      <c r="D70" s="15" t="s">
        <v>44</v>
      </c>
      <c r="E70" s="15" t="s">
        <v>331</v>
      </c>
      <c r="F70" s="15" t="s">
        <v>170</v>
      </c>
      <c r="G70" s="15" t="s">
        <v>29</v>
      </c>
      <c r="H70" s="49" t="s">
        <v>332</v>
      </c>
      <c r="I70" s="19" t="n">
        <v>11004</v>
      </c>
      <c r="J70" s="19" t="n">
        <v>9600</v>
      </c>
      <c r="K70" s="19" t="n">
        <v>21715.16</v>
      </c>
      <c r="L70" s="68" t="n">
        <f aca="false">SUM(I70:K70)</f>
        <v>42319.16</v>
      </c>
      <c r="M70" s="53" t="n">
        <v>1400</v>
      </c>
      <c r="N70" s="53" t="n">
        <v>43719.16</v>
      </c>
      <c r="O70" s="69" t="n">
        <v>1</v>
      </c>
      <c r="P70" s="19" t="n">
        <v>42319.16</v>
      </c>
      <c r="Q70" s="19" t="n">
        <f aca="false">SUM(L70+M70-P70)</f>
        <v>1400</v>
      </c>
      <c r="R70" s="70" t="n">
        <v>44342</v>
      </c>
      <c r="S70" s="70" t="n">
        <v>45072</v>
      </c>
      <c r="T70" s="70" t="n">
        <v>45072</v>
      </c>
      <c r="U70" s="51" t="n">
        <v>48312</v>
      </c>
      <c r="V70" s="25" t="s">
        <v>31</v>
      </c>
      <c r="W70" s="7"/>
      <c r="X70" s="7"/>
      <c r="Y70" s="7"/>
      <c r="Z70" s="7"/>
      <c r="AA70" s="7"/>
    </row>
    <row r="71" customFormat="false" ht="26.2" hidden="false" customHeight="false" outlineLevel="0" collapsed="false">
      <c r="A71" s="14" t="s">
        <v>23</v>
      </c>
      <c r="B71" s="15" t="s">
        <v>333</v>
      </c>
      <c r="C71" s="15" t="s">
        <v>334</v>
      </c>
      <c r="D71" s="15" t="s">
        <v>44</v>
      </c>
      <c r="E71" s="15" t="s">
        <v>335</v>
      </c>
      <c r="F71" s="15" t="s">
        <v>170</v>
      </c>
      <c r="G71" s="15"/>
      <c r="H71" s="49" t="s">
        <v>336</v>
      </c>
      <c r="I71" s="19" t="n">
        <v>2800</v>
      </c>
      <c r="J71" s="19" t="n">
        <v>9600</v>
      </c>
      <c r="K71" s="19" t="n">
        <v>3260</v>
      </c>
      <c r="L71" s="19" t="n">
        <f aca="false">SUM(I71:K71)</f>
        <v>15660</v>
      </c>
      <c r="M71" s="19" t="n">
        <v>1700</v>
      </c>
      <c r="N71" s="53" t="n">
        <v>17360</v>
      </c>
      <c r="O71" s="15" t="n">
        <v>1</v>
      </c>
      <c r="P71" s="19" t="n">
        <v>15660</v>
      </c>
      <c r="Q71" s="19" t="n">
        <f aca="false">SUM(L71+M71-P71)</f>
        <v>1700</v>
      </c>
      <c r="R71" s="22" t="n">
        <v>44342</v>
      </c>
      <c r="S71" s="22" t="n">
        <v>45072</v>
      </c>
      <c r="T71" s="28" t="n">
        <v>45072</v>
      </c>
      <c r="U71" s="51" t="n">
        <v>48313</v>
      </c>
      <c r="V71" s="15" t="s">
        <v>31</v>
      </c>
      <c r="W71" s="7"/>
      <c r="X71" s="7"/>
      <c r="Y71" s="7"/>
      <c r="Z71" s="7"/>
      <c r="AA71" s="7"/>
    </row>
    <row r="72" customFormat="false" ht="26.2" hidden="false" customHeight="false" outlineLevel="0" collapsed="false">
      <c r="A72" s="14" t="s">
        <v>23</v>
      </c>
      <c r="B72" s="15" t="s">
        <v>337</v>
      </c>
      <c r="C72" s="15" t="s">
        <v>338</v>
      </c>
      <c r="D72" s="15" t="s">
        <v>39</v>
      </c>
      <c r="E72" s="15" t="s">
        <v>339</v>
      </c>
      <c r="F72" s="15" t="s">
        <v>170</v>
      </c>
      <c r="G72" s="15" t="s">
        <v>29</v>
      </c>
      <c r="H72" s="49" t="s">
        <v>340</v>
      </c>
      <c r="I72" s="19" t="n">
        <v>87000</v>
      </c>
      <c r="J72" s="19" t="n">
        <v>0</v>
      </c>
      <c r="K72" s="19" t="n">
        <v>28000</v>
      </c>
      <c r="L72" s="19" t="n">
        <f aca="false">SUM(I72:K72)</f>
        <v>115000</v>
      </c>
      <c r="M72" s="19" t="n">
        <v>0</v>
      </c>
      <c r="N72" s="53" t="n">
        <v>115000</v>
      </c>
      <c r="O72" s="15" t="n">
        <v>0</v>
      </c>
      <c r="P72" s="19" t="n">
        <v>115000</v>
      </c>
      <c r="Q72" s="19" t="n">
        <f aca="false">SUM(L72+M72-P72)</f>
        <v>0</v>
      </c>
      <c r="R72" s="22" t="n">
        <v>44361</v>
      </c>
      <c r="S72" s="22" t="n">
        <v>45060</v>
      </c>
      <c r="T72" s="22" t="n">
        <v>45060</v>
      </c>
      <c r="U72" s="51" t="n">
        <v>48462</v>
      </c>
      <c r="V72" s="15" t="s">
        <v>31</v>
      </c>
      <c r="W72" s="7"/>
      <c r="X72" s="7"/>
      <c r="Y72" s="7"/>
      <c r="Z72" s="7"/>
      <c r="AA72" s="7"/>
    </row>
    <row r="73" customFormat="false" ht="26.2" hidden="false" customHeight="false" outlineLevel="0" collapsed="false">
      <c r="A73" s="14" t="s">
        <v>23</v>
      </c>
      <c r="B73" s="25" t="s">
        <v>341</v>
      </c>
      <c r="C73" s="72" t="s">
        <v>342</v>
      </c>
      <c r="D73" s="72" t="s">
        <v>343</v>
      </c>
      <c r="E73" s="72" t="s">
        <v>344</v>
      </c>
      <c r="F73" s="72" t="s">
        <v>345</v>
      </c>
      <c r="G73" s="72" t="s">
        <v>103</v>
      </c>
      <c r="H73" s="73" t="s">
        <v>346</v>
      </c>
      <c r="I73" s="19" t="n">
        <v>18600</v>
      </c>
      <c r="J73" s="19" t="n">
        <v>38400</v>
      </c>
      <c r="K73" s="19" t="n">
        <v>0</v>
      </c>
      <c r="L73" s="19" t="n">
        <f aca="false">SUM(I73:K73)</f>
        <v>57000</v>
      </c>
      <c r="M73" s="19" t="n">
        <v>0</v>
      </c>
      <c r="N73" s="53" t="n">
        <v>57000</v>
      </c>
      <c r="O73" s="15" t="n">
        <v>4</v>
      </c>
      <c r="P73" s="19" t="n">
        <v>57000</v>
      </c>
      <c r="Q73" s="19" t="n">
        <f aca="false">SUM(L73+M73-P73)</f>
        <v>0</v>
      </c>
      <c r="R73" s="22" t="n">
        <v>44454</v>
      </c>
      <c r="S73" s="22" t="n">
        <v>45550</v>
      </c>
      <c r="T73" s="22" t="n">
        <v>45641</v>
      </c>
      <c r="U73" s="51" t="n">
        <v>49954</v>
      </c>
      <c r="V73" s="15" t="s">
        <v>31</v>
      </c>
      <c r="W73" s="7"/>
      <c r="X73" s="7"/>
      <c r="Y73" s="7"/>
      <c r="Z73" s="7"/>
      <c r="AA73" s="7"/>
    </row>
    <row r="74" customFormat="false" ht="26.2" hidden="false" customHeight="false" outlineLevel="0" collapsed="false">
      <c r="A74" s="14" t="s">
        <v>23</v>
      </c>
      <c r="B74" s="15" t="s">
        <v>347</v>
      </c>
      <c r="C74" s="15" t="s">
        <v>348</v>
      </c>
      <c r="D74" s="15" t="s">
        <v>39</v>
      </c>
      <c r="E74" s="15" t="s">
        <v>349</v>
      </c>
      <c r="F74" s="15" t="s">
        <v>170</v>
      </c>
      <c r="G74" s="15"/>
      <c r="H74" s="49" t="s">
        <v>350</v>
      </c>
      <c r="I74" s="19" t="n">
        <v>25896</v>
      </c>
      <c r="J74" s="19" t="n">
        <v>9600</v>
      </c>
      <c r="K74" s="19" t="n">
        <v>8200</v>
      </c>
      <c r="L74" s="19" t="n">
        <f aca="false">SUM(I74:K74)</f>
        <v>43696</v>
      </c>
      <c r="M74" s="53" t="n">
        <v>1446.6</v>
      </c>
      <c r="N74" s="53" t="n">
        <v>45142.67</v>
      </c>
      <c r="O74" s="15" t="n">
        <v>1</v>
      </c>
      <c r="P74" s="19" t="n">
        <v>43696</v>
      </c>
      <c r="Q74" s="19" t="n">
        <f aca="false">SUM(L74+M74-P74)</f>
        <v>1446.6</v>
      </c>
      <c r="R74" s="22" t="n">
        <v>44361</v>
      </c>
      <c r="S74" s="22" t="n">
        <v>45060</v>
      </c>
      <c r="T74" s="22" t="n">
        <v>45060</v>
      </c>
      <c r="U74" s="51" t="n">
        <v>48459</v>
      </c>
      <c r="V74" s="25" t="s">
        <v>31</v>
      </c>
      <c r="W74" s="7"/>
      <c r="X74" s="7"/>
      <c r="Y74" s="7"/>
      <c r="Z74" s="7"/>
      <c r="AA74" s="7"/>
    </row>
    <row r="75" customFormat="false" ht="26.2" hidden="false" customHeight="false" outlineLevel="0" collapsed="false">
      <c r="A75" s="14" t="s">
        <v>23</v>
      </c>
      <c r="B75" s="15" t="s">
        <v>351</v>
      </c>
      <c r="C75" s="15" t="s">
        <v>352</v>
      </c>
      <c r="D75" s="15" t="s">
        <v>39</v>
      </c>
      <c r="E75" s="15" t="s">
        <v>353</v>
      </c>
      <c r="F75" s="15" t="s">
        <v>170</v>
      </c>
      <c r="G75" s="15"/>
      <c r="H75" s="49" t="s">
        <v>354</v>
      </c>
      <c r="I75" s="19" t="n">
        <v>17000</v>
      </c>
      <c r="J75" s="19" t="n">
        <v>0</v>
      </c>
      <c r="K75" s="19" t="n">
        <v>19000</v>
      </c>
      <c r="L75" s="19" t="n">
        <f aca="false">SUM(I75:K75)</f>
        <v>36000</v>
      </c>
      <c r="M75" s="19" t="n">
        <v>0</v>
      </c>
      <c r="N75" s="53" t="n">
        <v>36000</v>
      </c>
      <c r="O75" s="15" t="n">
        <v>0</v>
      </c>
      <c r="P75" s="19" t="n">
        <v>36000</v>
      </c>
      <c r="Q75" s="19" t="n">
        <f aca="false">SUM(L75+M75-P75)</f>
        <v>0</v>
      </c>
      <c r="R75" s="22" t="n">
        <v>44361</v>
      </c>
      <c r="S75" s="22" t="n">
        <v>45060</v>
      </c>
      <c r="T75" s="22" t="n">
        <v>45060</v>
      </c>
      <c r="U75" s="51" t="n">
        <v>48457</v>
      </c>
      <c r="V75" s="15" t="s">
        <v>31</v>
      </c>
      <c r="W75" s="7"/>
      <c r="X75" s="7"/>
      <c r="Y75" s="7"/>
      <c r="Z75" s="7"/>
      <c r="AA75" s="7"/>
    </row>
    <row r="76" customFormat="false" ht="26.2" hidden="false" customHeight="false" outlineLevel="0" collapsed="false">
      <c r="A76" s="14" t="s">
        <v>23</v>
      </c>
      <c r="B76" s="15" t="s">
        <v>355</v>
      </c>
      <c r="C76" s="15" t="s">
        <v>356</v>
      </c>
      <c r="D76" s="15" t="s">
        <v>357</v>
      </c>
      <c r="E76" s="15" t="s">
        <v>358</v>
      </c>
      <c r="F76" s="15" t="s">
        <v>170</v>
      </c>
      <c r="G76" s="15" t="s">
        <v>29</v>
      </c>
      <c r="H76" s="49" t="s">
        <v>359</v>
      </c>
      <c r="I76" s="19" t="n">
        <v>69990</v>
      </c>
      <c r="J76" s="19" t="n">
        <v>132000</v>
      </c>
      <c r="K76" s="19" t="n">
        <v>28750</v>
      </c>
      <c r="L76" s="19" t="n">
        <f aca="false">SUM(I76:K76)</f>
        <v>230740</v>
      </c>
      <c r="M76" s="53" t="n">
        <v>13125</v>
      </c>
      <c r="N76" s="53" t="n">
        <v>243865</v>
      </c>
      <c r="O76" s="15" t="n">
        <v>5</v>
      </c>
      <c r="P76" s="19" t="n">
        <v>230740</v>
      </c>
      <c r="Q76" s="19" t="n">
        <f aca="false">SUM(L76+M76-P76)</f>
        <v>13125</v>
      </c>
      <c r="R76" s="22" t="n">
        <v>44378</v>
      </c>
      <c r="S76" s="22" t="n">
        <v>45078</v>
      </c>
      <c r="T76" s="22" t="n">
        <v>45078</v>
      </c>
      <c r="U76" s="51" t="n">
        <v>48629</v>
      </c>
      <c r="V76" s="15" t="s">
        <v>31</v>
      </c>
      <c r="W76" s="7"/>
      <c r="X76" s="7"/>
      <c r="Y76" s="7"/>
      <c r="Z76" s="7"/>
      <c r="AA76" s="7"/>
    </row>
    <row r="77" customFormat="false" ht="26.2" hidden="false" customHeight="false" outlineLevel="0" collapsed="false">
      <c r="A77" s="14" t="s">
        <v>23</v>
      </c>
      <c r="B77" s="15" t="s">
        <v>360</v>
      </c>
      <c r="C77" s="15" t="s">
        <v>361</v>
      </c>
      <c r="D77" s="15" t="s">
        <v>26</v>
      </c>
      <c r="E77" s="15" t="s">
        <v>362</v>
      </c>
      <c r="F77" s="15" t="s">
        <v>170</v>
      </c>
      <c r="G77" s="15" t="s">
        <v>363</v>
      </c>
      <c r="H77" s="49" t="s">
        <v>364</v>
      </c>
      <c r="I77" s="19" t="n">
        <v>24750</v>
      </c>
      <c r="J77" s="19" t="n">
        <v>26400</v>
      </c>
      <c r="K77" s="19" t="n">
        <v>46800</v>
      </c>
      <c r="L77" s="19" t="n">
        <f aca="false">SUM(I77:K77)</f>
        <v>97950</v>
      </c>
      <c r="M77" s="53" t="n">
        <v>4400</v>
      </c>
      <c r="N77" s="53" t="n">
        <v>102350</v>
      </c>
      <c r="O77" s="15" t="n">
        <v>1</v>
      </c>
      <c r="P77" s="19" t="n">
        <v>97950</v>
      </c>
      <c r="Q77" s="19" t="n">
        <f aca="false">SUM(L77+M77-P77)</f>
        <v>4400</v>
      </c>
      <c r="R77" s="22" t="n">
        <v>44348</v>
      </c>
      <c r="S77" s="22" t="n">
        <v>45047</v>
      </c>
      <c r="T77" s="22" t="n">
        <v>45047</v>
      </c>
      <c r="U77" s="51" t="n">
        <v>48370</v>
      </c>
      <c r="V77" s="15" t="s">
        <v>31</v>
      </c>
      <c r="W77" s="7"/>
      <c r="X77" s="7"/>
      <c r="Y77" s="7"/>
      <c r="Z77" s="7"/>
      <c r="AA77" s="7"/>
    </row>
    <row r="78" customFormat="false" ht="26.2" hidden="false" customHeight="false" outlineLevel="0" collapsed="false">
      <c r="A78" s="14" t="s">
        <v>23</v>
      </c>
      <c r="B78" s="15" t="s">
        <v>365</v>
      </c>
      <c r="C78" s="15" t="s">
        <v>366</v>
      </c>
      <c r="D78" s="15" t="s">
        <v>26</v>
      </c>
      <c r="E78" s="15" t="s">
        <v>367</v>
      </c>
      <c r="F78" s="15" t="s">
        <v>170</v>
      </c>
      <c r="G78" s="15"/>
      <c r="H78" s="49" t="s">
        <v>368</v>
      </c>
      <c r="I78" s="19" t="n">
        <v>45536</v>
      </c>
      <c r="J78" s="19" t="n">
        <v>108000</v>
      </c>
      <c r="K78" s="19" t="n">
        <v>18500</v>
      </c>
      <c r="L78" s="19" t="n">
        <f aca="false">SUM(I78:K78)</f>
        <v>172036</v>
      </c>
      <c r="M78" s="53" t="n">
        <v>15750</v>
      </c>
      <c r="N78" s="53" t="n">
        <v>187786</v>
      </c>
      <c r="O78" s="15" t="n">
        <v>5</v>
      </c>
      <c r="P78" s="19" t="n">
        <v>172036</v>
      </c>
      <c r="Q78" s="19" t="n">
        <f aca="false">SUM(L78+M78-P78)</f>
        <v>15750</v>
      </c>
      <c r="R78" s="22" t="n">
        <v>44348</v>
      </c>
      <c r="S78" s="22" t="n">
        <v>45047</v>
      </c>
      <c r="T78" s="22" t="n">
        <v>45047</v>
      </c>
      <c r="U78" s="51" t="n">
        <v>48367</v>
      </c>
      <c r="V78" s="15" t="s">
        <v>31</v>
      </c>
      <c r="W78" s="7"/>
      <c r="X78" s="7"/>
      <c r="Y78" s="7"/>
      <c r="Z78" s="7"/>
      <c r="AA78" s="7"/>
    </row>
    <row r="79" customFormat="false" ht="26.2" hidden="false" customHeight="false" outlineLevel="0" collapsed="false">
      <c r="A79" s="14" t="s">
        <v>23</v>
      </c>
      <c r="B79" s="15" t="s">
        <v>369</v>
      </c>
      <c r="C79" s="15" t="s">
        <v>370</v>
      </c>
      <c r="D79" s="15" t="s">
        <v>34</v>
      </c>
      <c r="E79" s="15" t="s">
        <v>371</v>
      </c>
      <c r="F79" s="15" t="s">
        <v>170</v>
      </c>
      <c r="G79" s="15" t="s">
        <v>29</v>
      </c>
      <c r="H79" s="49" t="s">
        <v>372</v>
      </c>
      <c r="I79" s="19" t="n">
        <v>84300</v>
      </c>
      <c r="J79" s="19" t="n">
        <v>34200</v>
      </c>
      <c r="K79" s="19" t="n">
        <v>31500</v>
      </c>
      <c r="L79" s="19" t="n">
        <f aca="false">SUM(I79:K79)</f>
        <v>150000</v>
      </c>
      <c r="M79" s="53" t="n">
        <v>6350</v>
      </c>
      <c r="N79" s="53" t="n">
        <v>160943</v>
      </c>
      <c r="O79" s="15" t="n">
        <v>3</v>
      </c>
      <c r="P79" s="19" t="n">
        <v>150000</v>
      </c>
      <c r="Q79" s="19" t="n">
        <f aca="false">SUM(L79+M79-P79)</f>
        <v>6350</v>
      </c>
      <c r="R79" s="22" t="n">
        <v>44383</v>
      </c>
      <c r="S79" s="22" t="n">
        <v>45083</v>
      </c>
      <c r="T79" s="22" t="n">
        <v>45083</v>
      </c>
      <c r="U79" s="51" t="n">
        <v>48692</v>
      </c>
      <c r="V79" s="25" t="s">
        <v>31</v>
      </c>
      <c r="W79" s="7"/>
      <c r="X79" s="7"/>
      <c r="Y79" s="7"/>
      <c r="Z79" s="7"/>
      <c r="AA79" s="7"/>
    </row>
    <row r="80" customFormat="false" ht="26.2" hidden="false" customHeight="false" outlineLevel="0" collapsed="false">
      <c r="A80" s="14" t="s">
        <v>23</v>
      </c>
      <c r="B80" s="15" t="s">
        <v>373</v>
      </c>
      <c r="C80" s="15" t="s">
        <v>374</v>
      </c>
      <c r="D80" s="15" t="s">
        <v>122</v>
      </c>
      <c r="E80" s="15" t="s">
        <v>123</v>
      </c>
      <c r="F80" s="15" t="s">
        <v>170</v>
      </c>
      <c r="G80" s="15" t="s">
        <v>83</v>
      </c>
      <c r="H80" s="49" t="s">
        <v>375</v>
      </c>
      <c r="I80" s="19" t="n">
        <v>97096</v>
      </c>
      <c r="J80" s="19" t="n">
        <v>15400</v>
      </c>
      <c r="K80" s="19" t="n">
        <v>26970</v>
      </c>
      <c r="L80" s="19" t="n">
        <f aca="false">SUM(I80:K80)</f>
        <v>139466</v>
      </c>
      <c r="M80" s="53" t="n">
        <v>3575</v>
      </c>
      <c r="N80" s="53" t="n">
        <v>143041</v>
      </c>
      <c r="O80" s="15" t="n">
        <v>1</v>
      </c>
      <c r="P80" s="19" t="n">
        <v>139466</v>
      </c>
      <c r="Q80" s="19" t="n">
        <f aca="false">SUM(L80+M80-P80)</f>
        <v>3575</v>
      </c>
      <c r="R80" s="22" t="n">
        <v>44377</v>
      </c>
      <c r="S80" s="22" t="n">
        <v>45076</v>
      </c>
      <c r="T80" s="22" t="n">
        <v>45076</v>
      </c>
      <c r="U80" s="51" t="n">
        <v>48589</v>
      </c>
      <c r="V80" s="15" t="s">
        <v>31</v>
      </c>
      <c r="W80" s="7"/>
      <c r="X80" s="7"/>
      <c r="Y80" s="7"/>
      <c r="Z80" s="7"/>
      <c r="AA80" s="7"/>
    </row>
    <row r="81" customFormat="false" ht="26.2" hidden="false" customHeight="false" outlineLevel="0" collapsed="false">
      <c r="A81" s="14" t="s">
        <v>23</v>
      </c>
      <c r="B81" s="15" t="s">
        <v>376</v>
      </c>
      <c r="C81" s="15" t="s">
        <v>377</v>
      </c>
      <c r="D81" s="15" t="s">
        <v>39</v>
      </c>
      <c r="E81" s="15" t="s">
        <v>378</v>
      </c>
      <c r="F81" s="15" t="s">
        <v>170</v>
      </c>
      <c r="G81" s="15" t="s">
        <v>103</v>
      </c>
      <c r="H81" s="49" t="s">
        <v>379</v>
      </c>
      <c r="I81" s="19" t="n">
        <v>134515</v>
      </c>
      <c r="J81" s="19" t="n">
        <v>36000</v>
      </c>
      <c r="K81" s="19" t="n">
        <v>62950</v>
      </c>
      <c r="L81" s="19" t="n">
        <f aca="false">SUM(I81:K81)</f>
        <v>233465</v>
      </c>
      <c r="M81" s="53" t="n">
        <v>15000</v>
      </c>
      <c r="N81" s="53" t="n">
        <v>248465</v>
      </c>
      <c r="O81" s="15" t="n">
        <v>3</v>
      </c>
      <c r="P81" s="19" t="n">
        <v>233465</v>
      </c>
      <c r="Q81" s="19" t="n">
        <f aca="false">SUM(L81+M81-P81)</f>
        <v>15000</v>
      </c>
      <c r="R81" s="22" t="n">
        <v>44361</v>
      </c>
      <c r="S81" s="22" t="n">
        <v>45060</v>
      </c>
      <c r="T81" s="22" t="n">
        <v>45060</v>
      </c>
      <c r="U81" s="51" t="n">
        <v>48455</v>
      </c>
      <c r="V81" s="15" t="s">
        <v>31</v>
      </c>
      <c r="W81" s="7"/>
      <c r="X81" s="7"/>
      <c r="Y81" s="7"/>
      <c r="Z81" s="7"/>
      <c r="AA81" s="7"/>
    </row>
    <row r="82" customFormat="false" ht="24.25" hidden="false" customHeight="true" outlineLevel="0" collapsed="false">
      <c r="A82" s="14" t="s">
        <v>23</v>
      </c>
      <c r="B82" s="15" t="s">
        <v>380</v>
      </c>
      <c r="C82" s="26" t="s">
        <v>381</v>
      </c>
      <c r="D82" s="16" t="s">
        <v>34</v>
      </c>
      <c r="E82" s="26" t="s">
        <v>382</v>
      </c>
      <c r="F82" s="17" t="s">
        <v>383</v>
      </c>
      <c r="G82" s="17"/>
      <c r="H82" s="27" t="s">
        <v>384</v>
      </c>
      <c r="I82" s="19" t="n">
        <v>0</v>
      </c>
      <c r="J82" s="19" t="n">
        <v>98400</v>
      </c>
      <c r="K82" s="19" t="n">
        <v>0</v>
      </c>
      <c r="L82" s="19" t="n">
        <f aca="false">SUM(I82:K82)</f>
        <v>98400</v>
      </c>
      <c r="M82" s="19" t="n">
        <v>16400</v>
      </c>
      <c r="N82" s="53" t="n">
        <v>114800</v>
      </c>
      <c r="O82" s="15" t="n">
        <v>2</v>
      </c>
      <c r="P82" s="19" t="n">
        <v>114800</v>
      </c>
      <c r="Q82" s="19" t="n">
        <f aca="false">SUM(L82+M82-P82)</f>
        <v>0</v>
      </c>
      <c r="R82" s="22" t="n">
        <v>44372</v>
      </c>
      <c r="S82" s="22" t="n">
        <v>45102</v>
      </c>
      <c r="T82" s="22" t="n">
        <v>45194</v>
      </c>
      <c r="U82" s="51" t="n">
        <v>48587</v>
      </c>
      <c r="V82" s="15" t="s">
        <v>31</v>
      </c>
      <c r="W82" s="7"/>
      <c r="X82" s="7"/>
      <c r="Y82" s="7"/>
      <c r="Z82" s="7"/>
      <c r="AA82" s="7"/>
    </row>
    <row r="83" customFormat="false" ht="26.2" hidden="false" customHeight="false" outlineLevel="0" collapsed="false">
      <c r="A83" s="14" t="s">
        <v>23</v>
      </c>
      <c r="B83" s="15" t="s">
        <v>385</v>
      </c>
      <c r="C83" s="16" t="s">
        <v>386</v>
      </c>
      <c r="D83" s="16" t="s">
        <v>387</v>
      </c>
      <c r="E83" s="16" t="s">
        <v>388</v>
      </c>
      <c r="F83" s="17" t="s">
        <v>134</v>
      </c>
      <c r="G83" s="17"/>
      <c r="H83" s="18" t="s">
        <v>389</v>
      </c>
      <c r="I83" s="19" t="n">
        <v>83966</v>
      </c>
      <c r="J83" s="19" t="n">
        <v>0</v>
      </c>
      <c r="K83" s="19" t="n">
        <v>16033</v>
      </c>
      <c r="L83" s="19" t="n">
        <f aca="false">SUM(I83:K83)</f>
        <v>99999</v>
      </c>
      <c r="M83" s="19" t="n">
        <v>0</v>
      </c>
      <c r="N83" s="53" t="n">
        <v>99999</v>
      </c>
      <c r="O83" s="56" t="n">
        <v>0</v>
      </c>
      <c r="P83" s="19" t="n">
        <v>99999</v>
      </c>
      <c r="Q83" s="19" t="n">
        <f aca="false">SUM(L83+M83-P83)</f>
        <v>0</v>
      </c>
      <c r="R83" s="22" t="n">
        <v>44410</v>
      </c>
      <c r="S83" s="22" t="n">
        <v>45140</v>
      </c>
      <c r="T83" s="22" t="n">
        <v>45232</v>
      </c>
      <c r="U83" s="51" t="n">
        <v>49690</v>
      </c>
      <c r="V83" s="15" t="s">
        <v>31</v>
      </c>
      <c r="W83" s="52"/>
      <c r="X83" s="7"/>
      <c r="Y83" s="7"/>
      <c r="Z83" s="7"/>
      <c r="AA83" s="7"/>
    </row>
    <row r="84" customFormat="false" ht="26.2" hidden="false" customHeight="false" outlineLevel="0" collapsed="false">
      <c r="A84" s="14" t="s">
        <v>23</v>
      </c>
      <c r="B84" s="15" t="s">
        <v>390</v>
      </c>
      <c r="C84" s="15" t="s">
        <v>391</v>
      </c>
      <c r="D84" s="15" t="s">
        <v>44</v>
      </c>
      <c r="E84" s="15" t="s">
        <v>144</v>
      </c>
      <c r="F84" s="15" t="s">
        <v>170</v>
      </c>
      <c r="G84" s="15"/>
      <c r="H84" s="49" t="s">
        <v>392</v>
      </c>
      <c r="I84" s="19" t="n">
        <v>155000</v>
      </c>
      <c r="J84" s="19" t="n">
        <v>0</v>
      </c>
      <c r="K84" s="19" t="n">
        <v>0</v>
      </c>
      <c r="L84" s="19" t="n">
        <f aca="false">SUM(I84:K84)</f>
        <v>155000</v>
      </c>
      <c r="M84" s="19" t="n">
        <v>0</v>
      </c>
      <c r="N84" s="53" t="n">
        <v>155000</v>
      </c>
      <c r="O84" s="56" t="n">
        <v>0</v>
      </c>
      <c r="P84" s="19" t="n">
        <v>155000</v>
      </c>
      <c r="Q84" s="19" t="n">
        <f aca="false">SUM(L84+M84-P84)</f>
        <v>0</v>
      </c>
      <c r="R84" s="22" t="n">
        <v>44371</v>
      </c>
      <c r="S84" s="22" t="n">
        <v>45070</v>
      </c>
      <c r="T84" s="22" t="n">
        <v>45070</v>
      </c>
      <c r="U84" s="51" t="n">
        <v>48499</v>
      </c>
      <c r="V84" s="15" t="s">
        <v>31</v>
      </c>
      <c r="W84" s="7"/>
      <c r="X84" s="7"/>
      <c r="Y84" s="7"/>
      <c r="Z84" s="7"/>
      <c r="AA84" s="7"/>
    </row>
    <row r="85" customFormat="false" ht="22.3" hidden="false" customHeight="true" outlineLevel="0" collapsed="false">
      <c r="A85" s="14" t="s">
        <v>23</v>
      </c>
      <c r="B85" s="15" t="s">
        <v>393</v>
      </c>
      <c r="C85" s="26" t="s">
        <v>394</v>
      </c>
      <c r="D85" s="16" t="s">
        <v>26</v>
      </c>
      <c r="E85" s="26" t="s">
        <v>395</v>
      </c>
      <c r="F85" s="17" t="s">
        <v>383</v>
      </c>
      <c r="G85" s="17"/>
      <c r="H85" s="27" t="s">
        <v>396</v>
      </c>
      <c r="I85" s="19" t="n">
        <v>0</v>
      </c>
      <c r="J85" s="19" t="n">
        <v>97200</v>
      </c>
      <c r="K85" s="19" t="n">
        <v>0</v>
      </c>
      <c r="L85" s="19" t="n">
        <f aca="false">SUM(I85:K85)</f>
        <v>97200</v>
      </c>
      <c r="M85" s="19" t="n">
        <v>18225</v>
      </c>
      <c r="N85" s="53" t="n">
        <v>115425</v>
      </c>
      <c r="O85" s="15" t="n">
        <v>1</v>
      </c>
      <c r="P85" s="19" t="n">
        <v>115425</v>
      </c>
      <c r="Q85" s="19" t="n">
        <f aca="false">SUM(L85+M85-P85)</f>
        <v>0</v>
      </c>
      <c r="R85" s="22" t="n">
        <v>44377</v>
      </c>
      <c r="S85" s="22" t="n">
        <v>45838</v>
      </c>
      <c r="T85" s="22" t="n">
        <v>45930</v>
      </c>
      <c r="U85" s="51" t="n">
        <v>48588</v>
      </c>
      <c r="V85" s="15" t="s">
        <v>31</v>
      </c>
      <c r="W85" s="7"/>
      <c r="X85" s="7"/>
      <c r="Y85" s="7"/>
      <c r="Z85" s="7"/>
      <c r="AA85" s="7"/>
    </row>
    <row r="86" customFormat="false" ht="34" hidden="false" customHeight="true" outlineLevel="0" collapsed="false">
      <c r="A86" s="74" t="s">
        <v>23</v>
      </c>
      <c r="B86" s="15" t="s">
        <v>397</v>
      </c>
      <c r="C86" s="75" t="n">
        <v>49073</v>
      </c>
      <c r="D86" s="40" t="s">
        <v>39</v>
      </c>
      <c r="E86" s="40" t="s">
        <v>398</v>
      </c>
      <c r="F86" s="40" t="s">
        <v>399</v>
      </c>
      <c r="G86" s="40" t="s">
        <v>400</v>
      </c>
      <c r="H86" s="34" t="s">
        <v>401</v>
      </c>
      <c r="I86" s="19" t="n">
        <v>0</v>
      </c>
      <c r="J86" s="19" t="n">
        <v>2000</v>
      </c>
      <c r="K86" s="19" t="n">
        <v>0</v>
      </c>
      <c r="L86" s="19" t="n">
        <f aca="false">SUM(I86:K86)</f>
        <v>2000</v>
      </c>
      <c r="M86" s="19" t="n">
        <v>0</v>
      </c>
      <c r="N86" s="53" t="n">
        <v>2000</v>
      </c>
      <c r="O86" s="15" t="n">
        <v>1</v>
      </c>
      <c r="P86" s="19" t="n">
        <v>2000</v>
      </c>
      <c r="Q86" s="19" t="n">
        <f aca="false">SUM(L86+M86-P86)</f>
        <v>0</v>
      </c>
      <c r="R86" s="22" t="n">
        <v>44426</v>
      </c>
      <c r="S86" s="22" t="n">
        <v>44487</v>
      </c>
      <c r="T86" s="22" t="n">
        <v>44518</v>
      </c>
      <c r="U86" s="51" t="n">
        <v>49760</v>
      </c>
      <c r="V86" s="76" t="s">
        <v>402</v>
      </c>
      <c r="W86" s="7"/>
      <c r="X86" s="7"/>
      <c r="Y86" s="7"/>
      <c r="Z86" s="7"/>
      <c r="AA86" s="7"/>
    </row>
    <row r="87" customFormat="false" ht="26.2" hidden="false" customHeight="false" outlineLevel="0" collapsed="false">
      <c r="A87" s="14" t="s">
        <v>23</v>
      </c>
      <c r="B87" s="15" t="s">
        <v>403</v>
      </c>
      <c r="C87" s="26" t="s">
        <v>404</v>
      </c>
      <c r="D87" s="26" t="s">
        <v>39</v>
      </c>
      <c r="E87" s="26" t="s">
        <v>405</v>
      </c>
      <c r="F87" s="15" t="s">
        <v>406</v>
      </c>
      <c r="G87" s="15"/>
      <c r="H87" s="27" t="s">
        <v>407</v>
      </c>
      <c r="I87" s="19" t="n">
        <v>145500</v>
      </c>
      <c r="J87" s="19" t="n">
        <v>54000</v>
      </c>
      <c r="K87" s="19" t="n">
        <v>0</v>
      </c>
      <c r="L87" s="19" t="n">
        <f aca="false">SUM(I87:K87)</f>
        <v>199500</v>
      </c>
      <c r="M87" s="42" t="n">
        <v>7450.22</v>
      </c>
      <c r="N87" s="53" t="n">
        <v>206950.22</v>
      </c>
      <c r="O87" s="15" t="n">
        <v>0</v>
      </c>
      <c r="P87" s="19" t="n">
        <v>199500</v>
      </c>
      <c r="Q87" s="19" t="n">
        <f aca="false">SUM(L87+M87-P87)</f>
        <v>7450.22</v>
      </c>
      <c r="R87" s="22" t="n">
        <v>44439</v>
      </c>
      <c r="S87" s="22" t="n">
        <v>45169</v>
      </c>
      <c r="T87" s="22" t="n">
        <v>45260</v>
      </c>
      <c r="U87" s="51" t="n">
        <v>49898</v>
      </c>
      <c r="V87" s="25" t="s">
        <v>31</v>
      </c>
      <c r="W87" s="7"/>
      <c r="X87" s="7"/>
      <c r="Y87" s="7"/>
      <c r="Z87" s="7"/>
      <c r="AA87" s="7"/>
    </row>
    <row r="88" customFormat="false" ht="26.2" hidden="false" customHeight="false" outlineLevel="0" collapsed="false">
      <c r="A88" s="14" t="s">
        <v>23</v>
      </c>
      <c r="B88" s="15" t="s">
        <v>408</v>
      </c>
      <c r="C88" s="26" t="s">
        <v>409</v>
      </c>
      <c r="D88" s="26" t="s">
        <v>39</v>
      </c>
      <c r="E88" s="26" t="s">
        <v>410</v>
      </c>
      <c r="F88" s="15" t="s">
        <v>406</v>
      </c>
      <c r="G88" s="15"/>
      <c r="H88" s="27" t="s">
        <v>411</v>
      </c>
      <c r="I88" s="19" t="n">
        <v>121200</v>
      </c>
      <c r="J88" s="19" t="n">
        <v>73800</v>
      </c>
      <c r="K88" s="19" t="n">
        <v>0</v>
      </c>
      <c r="L88" s="19" t="n">
        <f aca="false">SUM(I88:K88)</f>
        <v>195000</v>
      </c>
      <c r="M88" s="42" t="n">
        <v>17132.1</v>
      </c>
      <c r="N88" s="53" t="n">
        <v>212132.14</v>
      </c>
      <c r="O88" s="15" t="n">
        <v>0</v>
      </c>
      <c r="P88" s="19" t="n">
        <v>195000</v>
      </c>
      <c r="Q88" s="19" t="n">
        <f aca="false">SUM(L88+M88-P88)</f>
        <v>17132.1</v>
      </c>
      <c r="R88" s="22" t="n">
        <v>44439</v>
      </c>
      <c r="S88" s="22" t="n">
        <v>45169</v>
      </c>
      <c r="T88" s="22" t="n">
        <v>45260</v>
      </c>
      <c r="U88" s="51" t="n">
        <v>49897</v>
      </c>
      <c r="V88" s="15" t="s">
        <v>31</v>
      </c>
      <c r="W88" s="7"/>
      <c r="X88" s="7"/>
      <c r="Y88" s="7"/>
      <c r="Z88" s="7"/>
      <c r="AA88" s="7"/>
    </row>
    <row r="89" customFormat="false" ht="26.2" hidden="false" customHeight="false" outlineLevel="0" collapsed="false">
      <c r="A89" s="14" t="s">
        <v>23</v>
      </c>
      <c r="B89" s="15" t="s">
        <v>412</v>
      </c>
      <c r="C89" s="26" t="s">
        <v>413</v>
      </c>
      <c r="D89" s="26" t="s">
        <v>34</v>
      </c>
      <c r="E89" s="26" t="s">
        <v>414</v>
      </c>
      <c r="F89" s="15" t="s">
        <v>406</v>
      </c>
      <c r="G89" s="15"/>
      <c r="H89" s="27" t="s">
        <v>415</v>
      </c>
      <c r="I89" s="19" t="n">
        <v>173600</v>
      </c>
      <c r="J89" s="19" t="n">
        <v>26400</v>
      </c>
      <c r="K89" s="19" t="n">
        <v>0</v>
      </c>
      <c r="L89" s="19" t="n">
        <f aca="false">SUM(I89:K89)</f>
        <v>200000</v>
      </c>
      <c r="M89" s="42" t="n">
        <v>6600</v>
      </c>
      <c r="N89" s="53" t="n">
        <v>206600</v>
      </c>
      <c r="O89" s="15" t="n">
        <v>1</v>
      </c>
      <c r="P89" s="19" t="n">
        <v>200000</v>
      </c>
      <c r="Q89" s="19" t="n">
        <f aca="false">SUM(L89+M89-P89)</f>
        <v>6600</v>
      </c>
      <c r="R89" s="22" t="n">
        <v>44426</v>
      </c>
      <c r="S89" s="22" t="n">
        <v>45156</v>
      </c>
      <c r="T89" s="22" t="n">
        <v>45248</v>
      </c>
      <c r="U89" s="51" t="n">
        <v>49876</v>
      </c>
      <c r="V89" s="25" t="s">
        <v>31</v>
      </c>
      <c r="W89" s="7"/>
      <c r="X89" s="7"/>
      <c r="Y89" s="7"/>
      <c r="Z89" s="7"/>
      <c r="AA89" s="7"/>
    </row>
    <row r="90" customFormat="false" ht="26.2" hidden="false" customHeight="false" outlineLevel="0" collapsed="false">
      <c r="A90" s="14" t="s">
        <v>23</v>
      </c>
      <c r="B90" s="15" t="s">
        <v>416</v>
      </c>
      <c r="C90" s="26" t="s">
        <v>417</v>
      </c>
      <c r="D90" s="26" t="s">
        <v>39</v>
      </c>
      <c r="E90" s="26" t="s">
        <v>418</v>
      </c>
      <c r="F90" s="15" t="s">
        <v>406</v>
      </c>
      <c r="G90" s="15"/>
      <c r="H90" s="27" t="s">
        <v>419</v>
      </c>
      <c r="I90" s="19" t="n">
        <v>172000</v>
      </c>
      <c r="J90" s="19" t="n">
        <v>0</v>
      </c>
      <c r="K90" s="19" t="n">
        <v>28000</v>
      </c>
      <c r="L90" s="19" t="n">
        <f aca="false">SUM(I90:K90)</f>
        <v>200000</v>
      </c>
      <c r="M90" s="19" t="n">
        <v>0</v>
      </c>
      <c r="N90" s="53" t="n">
        <v>209450</v>
      </c>
      <c r="O90" s="15" t="n">
        <v>0</v>
      </c>
      <c r="P90" s="19" t="n">
        <v>200000</v>
      </c>
      <c r="Q90" s="19" t="n">
        <f aca="false">SUM(L90+M90-P90)</f>
        <v>0</v>
      </c>
      <c r="R90" s="22" t="n">
        <v>44439</v>
      </c>
      <c r="S90" s="22" t="n">
        <v>45169</v>
      </c>
      <c r="T90" s="22" t="n">
        <v>45260</v>
      </c>
      <c r="U90" s="51" t="n">
        <v>49896</v>
      </c>
      <c r="V90" s="15" t="s">
        <v>31</v>
      </c>
      <c r="W90" s="7"/>
      <c r="X90" s="7"/>
      <c r="Y90" s="7"/>
      <c r="Z90" s="7"/>
      <c r="AA90" s="7"/>
    </row>
    <row r="91" customFormat="false" ht="26.2" hidden="false" customHeight="false" outlineLevel="0" collapsed="false">
      <c r="A91" s="14" t="s">
        <v>23</v>
      </c>
      <c r="B91" s="15" t="s">
        <v>420</v>
      </c>
      <c r="C91" s="26" t="s">
        <v>421</v>
      </c>
      <c r="D91" s="26" t="s">
        <v>70</v>
      </c>
      <c r="E91" s="26" t="s">
        <v>422</v>
      </c>
      <c r="F91" s="15" t="s">
        <v>406</v>
      </c>
      <c r="G91" s="29"/>
      <c r="H91" s="27" t="s">
        <v>423</v>
      </c>
      <c r="I91" s="19" t="n">
        <v>110932</v>
      </c>
      <c r="J91" s="19" t="n">
        <v>26400</v>
      </c>
      <c r="K91" s="19" t="n">
        <v>60877</v>
      </c>
      <c r="L91" s="19" t="n">
        <f aca="false">SUM(I91:K91)</f>
        <v>198209</v>
      </c>
      <c r="M91" s="42" t="n">
        <v>5500</v>
      </c>
      <c r="N91" s="53" t="n">
        <v>203709</v>
      </c>
      <c r="O91" s="15" t="n">
        <v>1</v>
      </c>
      <c r="P91" s="19" t="n">
        <v>198209</v>
      </c>
      <c r="Q91" s="19" t="n">
        <f aca="false">SUM(L91+M91-P91)</f>
        <v>5500</v>
      </c>
      <c r="R91" s="22" t="n">
        <v>44426</v>
      </c>
      <c r="S91" s="22" t="n">
        <v>45156</v>
      </c>
      <c r="T91" s="22" t="n">
        <v>45248</v>
      </c>
      <c r="U91" s="51" t="n">
        <v>49869</v>
      </c>
      <c r="V91" s="15" t="s">
        <v>31</v>
      </c>
      <c r="W91" s="7"/>
      <c r="X91" s="7"/>
      <c r="Y91" s="7"/>
      <c r="Z91" s="7"/>
      <c r="AA91" s="7"/>
    </row>
    <row r="92" customFormat="false" ht="26.2" hidden="false" customHeight="false" outlineLevel="0" collapsed="false">
      <c r="A92" s="14" t="s">
        <v>23</v>
      </c>
      <c r="B92" s="15" t="s">
        <v>424</v>
      </c>
      <c r="C92" s="26" t="s">
        <v>425</v>
      </c>
      <c r="D92" s="26" t="s">
        <v>39</v>
      </c>
      <c r="E92" s="26" t="s">
        <v>426</v>
      </c>
      <c r="F92" s="15" t="s">
        <v>406</v>
      </c>
      <c r="G92" s="26" t="s">
        <v>103</v>
      </c>
      <c r="H92" s="27" t="s">
        <v>427</v>
      </c>
      <c r="I92" s="19" t="n">
        <v>99800</v>
      </c>
      <c r="J92" s="19" t="n">
        <v>0</v>
      </c>
      <c r="K92" s="19" t="n">
        <v>99744</v>
      </c>
      <c r="L92" s="19" t="n">
        <f aca="false">SUM(I92:K92)</f>
        <v>199544</v>
      </c>
      <c r="M92" s="19" t="n">
        <v>0</v>
      </c>
      <c r="N92" s="53" t="n">
        <v>199544</v>
      </c>
      <c r="O92" s="15" t="n">
        <v>0</v>
      </c>
      <c r="P92" s="19" t="n">
        <v>199544</v>
      </c>
      <c r="Q92" s="19" t="n">
        <f aca="false">SUM(L92+M92-P92)</f>
        <v>0</v>
      </c>
      <c r="R92" s="22" t="n">
        <v>44432</v>
      </c>
      <c r="S92" s="22" t="n">
        <v>45162</v>
      </c>
      <c r="T92" s="22" t="n">
        <v>45254</v>
      </c>
      <c r="U92" s="51" t="n">
        <v>49877</v>
      </c>
      <c r="V92" s="15" t="s">
        <v>31</v>
      </c>
      <c r="W92" s="7"/>
      <c r="X92" s="7"/>
      <c r="Y92" s="7"/>
      <c r="Z92" s="7"/>
      <c r="AA92" s="7"/>
    </row>
    <row r="93" customFormat="false" ht="26.2" hidden="false" customHeight="false" outlineLevel="0" collapsed="false">
      <c r="A93" s="14" t="s">
        <v>23</v>
      </c>
      <c r="B93" s="15" t="s">
        <v>428</v>
      </c>
      <c r="C93" s="26" t="s">
        <v>429</v>
      </c>
      <c r="D93" s="26" t="s">
        <v>34</v>
      </c>
      <c r="E93" s="26" t="s">
        <v>430</v>
      </c>
      <c r="F93" s="15" t="s">
        <v>406</v>
      </c>
      <c r="G93" s="15"/>
      <c r="H93" s="27" t="s">
        <v>431</v>
      </c>
      <c r="I93" s="19" t="n">
        <v>192000</v>
      </c>
      <c r="J93" s="19" t="n">
        <v>0</v>
      </c>
      <c r="K93" s="19" t="n">
        <v>8000</v>
      </c>
      <c r="L93" s="19" t="n">
        <f aca="false">SUM(I93:K93)</f>
        <v>200000</v>
      </c>
      <c r="M93" s="19" t="n">
        <v>0</v>
      </c>
      <c r="N93" s="53" t="n">
        <v>200000</v>
      </c>
      <c r="O93" s="15" t="n">
        <v>0</v>
      </c>
      <c r="P93" s="19" t="n">
        <v>200000</v>
      </c>
      <c r="Q93" s="19" t="n">
        <f aca="false">SUM(L93+M93-P93)</f>
        <v>0</v>
      </c>
      <c r="R93" s="22" t="n">
        <v>44461</v>
      </c>
      <c r="S93" s="22" t="n">
        <v>45191</v>
      </c>
      <c r="T93" s="22" t="n">
        <v>45282</v>
      </c>
      <c r="U93" s="51" t="n">
        <v>50045</v>
      </c>
      <c r="V93" s="15" t="s">
        <v>31</v>
      </c>
      <c r="W93" s="7"/>
      <c r="X93" s="7"/>
      <c r="Y93" s="7"/>
      <c r="Z93" s="7"/>
      <c r="AA93" s="7"/>
    </row>
    <row r="94" customFormat="false" ht="29.1" hidden="false" customHeight="true" outlineLevel="0" collapsed="false">
      <c r="A94" s="77" t="s">
        <v>432</v>
      </c>
      <c r="B94" s="15" t="s">
        <v>433</v>
      </c>
      <c r="C94" s="78" t="s">
        <v>434</v>
      </c>
      <c r="D94" s="78" t="s">
        <v>39</v>
      </c>
      <c r="E94" s="78" t="s">
        <v>435</v>
      </c>
      <c r="F94" s="17" t="s">
        <v>436</v>
      </c>
      <c r="G94" s="17" t="s">
        <v>129</v>
      </c>
      <c r="H94" s="79" t="s">
        <v>437</v>
      </c>
      <c r="I94" s="19" t="n">
        <v>0</v>
      </c>
      <c r="J94" s="19" t="n">
        <v>55800</v>
      </c>
      <c r="K94" s="19" t="n">
        <v>0</v>
      </c>
      <c r="L94" s="19" t="n">
        <f aca="false">SUM(I94:K94)</f>
        <v>55800</v>
      </c>
      <c r="M94" s="19" t="n">
        <v>2309.68</v>
      </c>
      <c r="N94" s="53" t="n">
        <v>58109.68</v>
      </c>
      <c r="O94" s="15" t="n">
        <v>11</v>
      </c>
      <c r="P94" s="19" t="n">
        <v>58109.68</v>
      </c>
      <c r="Q94" s="19" t="n">
        <f aca="false">SUM(L94+M94-P94)</f>
        <v>0</v>
      </c>
      <c r="R94" s="22" t="n">
        <v>44362</v>
      </c>
      <c r="S94" s="22" t="n">
        <v>44712</v>
      </c>
      <c r="T94" s="22" t="n">
        <v>44804</v>
      </c>
      <c r="U94" s="55" t="n">
        <v>48385</v>
      </c>
      <c r="V94" s="25" t="s">
        <v>93</v>
      </c>
      <c r="W94" s="7"/>
      <c r="X94" s="7"/>
      <c r="Y94" s="7"/>
      <c r="Z94" s="7"/>
      <c r="AA94" s="7"/>
    </row>
    <row r="95" customFormat="false" ht="26.2" hidden="false" customHeight="false" outlineLevel="0" collapsed="false">
      <c r="A95" s="77" t="s">
        <v>432</v>
      </c>
      <c r="B95" s="15" t="s">
        <v>32</v>
      </c>
      <c r="C95" s="16" t="s">
        <v>438</v>
      </c>
      <c r="D95" s="16" t="s">
        <v>39</v>
      </c>
      <c r="E95" s="16" t="s">
        <v>439</v>
      </c>
      <c r="F95" s="17" t="s">
        <v>440</v>
      </c>
      <c r="G95" s="17" t="s">
        <v>363</v>
      </c>
      <c r="H95" s="18" t="s">
        <v>441</v>
      </c>
      <c r="I95" s="19" t="n">
        <v>260276</v>
      </c>
      <c r="J95" s="19" t="n">
        <v>469200</v>
      </c>
      <c r="K95" s="19" t="n">
        <v>0</v>
      </c>
      <c r="L95" s="19" t="n">
        <f aca="false">SUM(I95:K95)</f>
        <v>729476</v>
      </c>
      <c r="M95" s="19" t="n">
        <v>1445911.29</v>
      </c>
      <c r="N95" s="53" t="n">
        <v>2175387.29</v>
      </c>
      <c r="O95" s="15" t="n">
        <v>10</v>
      </c>
      <c r="P95" s="19" t="n">
        <v>795223.64</v>
      </c>
      <c r="Q95" s="19" t="n">
        <f aca="false">SUM(L95+M95-P95)</f>
        <v>1380163.65</v>
      </c>
      <c r="R95" s="80" t="n">
        <v>44335</v>
      </c>
      <c r="S95" s="22" t="n">
        <v>45249</v>
      </c>
      <c r="T95" s="22" t="n">
        <v>45341</v>
      </c>
      <c r="U95" s="51" t="n">
        <v>48269</v>
      </c>
      <c r="V95" s="25" t="s">
        <v>31</v>
      </c>
      <c r="W95" s="7"/>
      <c r="X95" s="7"/>
      <c r="Y95" s="7"/>
      <c r="Z95" s="7"/>
      <c r="AA95" s="7"/>
    </row>
    <row r="96" customFormat="false" ht="26.2" hidden="false" customHeight="false" outlineLevel="0" collapsed="false">
      <c r="A96" s="77" t="s">
        <v>432</v>
      </c>
      <c r="B96" s="15" t="s">
        <v>37</v>
      </c>
      <c r="C96" s="16" t="s">
        <v>438</v>
      </c>
      <c r="D96" s="16" t="s">
        <v>26</v>
      </c>
      <c r="E96" s="16" t="s">
        <v>442</v>
      </c>
      <c r="F96" s="17" t="s">
        <v>440</v>
      </c>
      <c r="G96" s="17" t="s">
        <v>363</v>
      </c>
      <c r="H96" s="18" t="s">
        <v>441</v>
      </c>
      <c r="I96" s="19" t="n">
        <v>36000</v>
      </c>
      <c r="J96" s="19" t="n">
        <v>85200</v>
      </c>
      <c r="K96" s="19" t="n">
        <v>0</v>
      </c>
      <c r="L96" s="19" t="n">
        <f aca="false">SUM(I96:K96)</f>
        <v>121200</v>
      </c>
      <c r="M96" s="19" t="n">
        <v>11775</v>
      </c>
      <c r="N96" s="53" t="n">
        <v>132975</v>
      </c>
      <c r="O96" s="15" t="n">
        <v>2</v>
      </c>
      <c r="P96" s="19" t="n">
        <v>132975</v>
      </c>
      <c r="Q96" s="19" t="n">
        <f aca="false">SUM(L96+M96-P96)</f>
        <v>0</v>
      </c>
      <c r="R96" s="22" t="n">
        <v>44341</v>
      </c>
      <c r="S96" s="22" t="n">
        <v>45255</v>
      </c>
      <c r="T96" s="22" t="n">
        <v>45347</v>
      </c>
      <c r="U96" s="51" t="n">
        <v>48301</v>
      </c>
      <c r="V96" s="15" t="s">
        <v>31</v>
      </c>
      <c r="W96" s="7"/>
      <c r="X96" s="7"/>
      <c r="Y96" s="7"/>
      <c r="Z96" s="7"/>
      <c r="AA96" s="7"/>
    </row>
    <row r="97" customFormat="false" ht="26.2" hidden="false" customHeight="false" outlineLevel="0" collapsed="false">
      <c r="A97" s="81" t="s">
        <v>432</v>
      </c>
      <c r="B97" s="45" t="s">
        <v>42</v>
      </c>
      <c r="C97" s="46" t="s">
        <v>438</v>
      </c>
      <c r="D97" s="46" t="s">
        <v>34</v>
      </c>
      <c r="E97" s="46" t="s">
        <v>443</v>
      </c>
      <c r="F97" s="47" t="s">
        <v>440</v>
      </c>
      <c r="G97" s="47" t="s">
        <v>363</v>
      </c>
      <c r="H97" s="48" t="s">
        <v>441</v>
      </c>
      <c r="I97" s="19" t="n">
        <v>116400</v>
      </c>
      <c r="J97" s="19" t="n">
        <v>279600</v>
      </c>
      <c r="K97" s="19" t="n">
        <v>0</v>
      </c>
      <c r="L97" s="19" t="n">
        <f aca="false">SUM(I97:K97)</f>
        <v>396000</v>
      </c>
      <c r="M97" s="19" t="n">
        <v>47225</v>
      </c>
      <c r="N97" s="53" t="n">
        <v>443225</v>
      </c>
      <c r="O97" s="15" t="n">
        <v>6</v>
      </c>
      <c r="P97" s="19" t="n">
        <v>230400</v>
      </c>
      <c r="Q97" s="19" t="n">
        <f aca="false">SUM(L97+M97-P97)</f>
        <v>212825</v>
      </c>
      <c r="R97" s="22" t="n">
        <v>44341</v>
      </c>
      <c r="S97" s="22" t="n">
        <v>45255</v>
      </c>
      <c r="T97" s="22" t="n">
        <v>45347</v>
      </c>
      <c r="U97" s="51" t="n">
        <v>48304</v>
      </c>
      <c r="V97" s="15" t="s">
        <v>31</v>
      </c>
      <c r="W97" s="7"/>
      <c r="X97" s="7"/>
      <c r="Y97" s="7"/>
      <c r="Z97" s="7"/>
      <c r="AA97" s="7"/>
    </row>
    <row r="98" customFormat="false" ht="26.2" hidden="false" customHeight="false" outlineLevel="0" collapsed="false">
      <c r="A98" s="77" t="s">
        <v>432</v>
      </c>
      <c r="B98" s="15" t="s">
        <v>47</v>
      </c>
      <c r="C98" s="16" t="s">
        <v>438</v>
      </c>
      <c r="D98" s="16" t="s">
        <v>70</v>
      </c>
      <c r="E98" s="16" t="s">
        <v>444</v>
      </c>
      <c r="F98" s="17" t="s">
        <v>440</v>
      </c>
      <c r="G98" s="17" t="s">
        <v>363</v>
      </c>
      <c r="H98" s="18" t="s">
        <v>441</v>
      </c>
      <c r="I98" s="19" t="n">
        <v>60000</v>
      </c>
      <c r="J98" s="19" t="n">
        <v>154800</v>
      </c>
      <c r="K98" s="19" t="n">
        <v>0</v>
      </c>
      <c r="L98" s="19" t="n">
        <f aca="false">SUM(I98:K98)</f>
        <v>214800</v>
      </c>
      <c r="M98" s="53" t="n">
        <v>22800</v>
      </c>
      <c r="N98" s="53" t="n">
        <v>237600</v>
      </c>
      <c r="O98" s="15" t="n">
        <v>3</v>
      </c>
      <c r="P98" s="23" t="n">
        <v>130200</v>
      </c>
      <c r="Q98" s="19" t="n">
        <f aca="false">SUM(L98+M98-P98)</f>
        <v>107400</v>
      </c>
      <c r="R98" s="22" t="n">
        <v>44334</v>
      </c>
      <c r="S98" s="22" t="n">
        <v>45248</v>
      </c>
      <c r="T98" s="22" t="n">
        <v>45340</v>
      </c>
      <c r="U98" s="51" t="n">
        <v>48250</v>
      </c>
      <c r="V98" s="25" t="s">
        <v>31</v>
      </c>
      <c r="W98" s="7"/>
      <c r="X98" s="7"/>
      <c r="Y98" s="7"/>
      <c r="Z98" s="7"/>
      <c r="AA98" s="7"/>
    </row>
    <row r="99" customFormat="false" ht="26.2" hidden="false" customHeight="false" outlineLevel="0" collapsed="false">
      <c r="A99" s="77" t="s">
        <v>432</v>
      </c>
      <c r="B99" s="15" t="s">
        <v>52</v>
      </c>
      <c r="C99" s="16" t="s">
        <v>438</v>
      </c>
      <c r="D99" s="16" t="s">
        <v>445</v>
      </c>
      <c r="E99" s="16" t="s">
        <v>446</v>
      </c>
      <c r="F99" s="17" t="s">
        <v>440</v>
      </c>
      <c r="G99" s="17" t="s">
        <v>363</v>
      </c>
      <c r="H99" s="18" t="s">
        <v>441</v>
      </c>
      <c r="I99" s="19" t="n">
        <v>24000</v>
      </c>
      <c r="J99" s="19" t="n">
        <v>36000</v>
      </c>
      <c r="K99" s="19" t="n">
        <v>0</v>
      </c>
      <c r="L99" s="19" t="n">
        <f aca="false">SUM(I99:K99)</f>
        <v>60000</v>
      </c>
      <c r="M99" s="19" t="n">
        <v>5825</v>
      </c>
      <c r="N99" s="53" t="n">
        <v>65825</v>
      </c>
      <c r="O99" s="15" t="n">
        <v>2</v>
      </c>
      <c r="P99" s="23" t="n">
        <v>65825</v>
      </c>
      <c r="Q99" s="19" t="n">
        <f aca="false">SUM(L99+M99-P99)</f>
        <v>0</v>
      </c>
      <c r="R99" s="22" t="n">
        <v>44335</v>
      </c>
      <c r="S99" s="22" t="n">
        <v>45249</v>
      </c>
      <c r="T99" s="22" t="n">
        <v>45341</v>
      </c>
      <c r="U99" s="51" t="n">
        <v>48251</v>
      </c>
      <c r="V99" s="25" t="s">
        <v>31</v>
      </c>
      <c r="W99" s="7"/>
      <c r="X99" s="7"/>
      <c r="Y99" s="7"/>
      <c r="Z99" s="7"/>
      <c r="AA99" s="7"/>
    </row>
    <row r="100" customFormat="false" ht="37.85" hidden="false" customHeight="false" outlineLevel="0" collapsed="false">
      <c r="A100" s="81" t="s">
        <v>432</v>
      </c>
      <c r="B100" s="45" t="s">
        <v>57</v>
      </c>
      <c r="C100" s="46" t="s">
        <v>447</v>
      </c>
      <c r="D100" s="46" t="s">
        <v>34</v>
      </c>
      <c r="E100" s="46" t="s">
        <v>448</v>
      </c>
      <c r="F100" s="47" t="s">
        <v>449</v>
      </c>
      <c r="G100" s="47" t="s">
        <v>450</v>
      </c>
      <c r="H100" s="82" t="s">
        <v>451</v>
      </c>
      <c r="I100" s="19" t="n">
        <v>135000</v>
      </c>
      <c r="J100" s="19" t="n">
        <v>1814400</v>
      </c>
      <c r="K100" s="19" t="n">
        <v>55000</v>
      </c>
      <c r="L100" s="19" t="n">
        <f aca="false">SUM(I100:K100)</f>
        <v>2004400</v>
      </c>
      <c r="M100" s="19" t="n">
        <v>0</v>
      </c>
      <c r="N100" s="53" t="n">
        <v>2004400</v>
      </c>
      <c r="O100" s="15" t="n">
        <v>60</v>
      </c>
      <c r="P100" s="23" t="n">
        <v>1090</v>
      </c>
      <c r="Q100" s="19" t="n">
        <f aca="false">SUM(L100+M100-P100)</f>
        <v>2003310</v>
      </c>
      <c r="R100" s="22" t="n">
        <v>44365</v>
      </c>
      <c r="S100" s="22" t="n">
        <v>45826</v>
      </c>
      <c r="T100" s="22" t="n">
        <v>45918</v>
      </c>
      <c r="U100" s="51" t="n">
        <v>48496</v>
      </c>
      <c r="V100" s="15" t="s">
        <v>31</v>
      </c>
      <c r="W100" s="7"/>
      <c r="X100" s="7"/>
      <c r="Y100" s="7"/>
      <c r="Z100" s="7"/>
      <c r="AA100" s="7"/>
    </row>
    <row r="101" customFormat="false" ht="26.2" hidden="false" customHeight="false" outlineLevel="0" collapsed="false">
      <c r="A101" s="77" t="s">
        <v>432</v>
      </c>
      <c r="B101" s="15" t="s">
        <v>62</v>
      </c>
      <c r="C101" s="26" t="s">
        <v>452</v>
      </c>
      <c r="D101" s="26" t="s">
        <v>70</v>
      </c>
      <c r="E101" s="26" t="s">
        <v>222</v>
      </c>
      <c r="F101" s="17" t="s">
        <v>453</v>
      </c>
      <c r="G101" s="15" t="s">
        <v>454</v>
      </c>
      <c r="H101" s="27" t="s">
        <v>455</v>
      </c>
      <c r="I101" s="19" t="n">
        <v>49371.4</v>
      </c>
      <c r="J101" s="19" t="n">
        <v>374400</v>
      </c>
      <c r="K101" s="19" t="n">
        <v>0</v>
      </c>
      <c r="L101" s="19" t="n">
        <f aca="false">SUM(I101:K101)</f>
        <v>423771.4</v>
      </c>
      <c r="M101" s="53" t="n">
        <v>71200</v>
      </c>
      <c r="N101" s="53" t="n">
        <v>494971.4</v>
      </c>
      <c r="O101" s="15" t="n">
        <v>8</v>
      </c>
      <c r="P101" s="23" t="n">
        <v>334121.4</v>
      </c>
      <c r="Q101" s="19" t="n">
        <f aca="false">SUM(L101+M101-P101)</f>
        <v>160850</v>
      </c>
      <c r="R101" s="22" t="n">
        <v>44362</v>
      </c>
      <c r="S101" s="22" t="n">
        <v>45122</v>
      </c>
      <c r="T101" s="22" t="n">
        <v>45214</v>
      </c>
      <c r="U101" s="51" t="n">
        <v>48384</v>
      </c>
      <c r="V101" s="25" t="s">
        <v>31</v>
      </c>
      <c r="W101" s="7"/>
      <c r="X101" s="7"/>
      <c r="Y101" s="7"/>
      <c r="Z101" s="7"/>
      <c r="AA101" s="7"/>
    </row>
    <row r="102" customFormat="false" ht="26.2" hidden="false" customHeight="false" outlineLevel="0" collapsed="false">
      <c r="A102" s="77" t="s">
        <v>432</v>
      </c>
      <c r="B102" s="15" t="s">
        <v>456</v>
      </c>
      <c r="C102" s="16" t="s">
        <v>434</v>
      </c>
      <c r="D102" s="16" t="s">
        <v>59</v>
      </c>
      <c r="E102" s="16" t="s">
        <v>91</v>
      </c>
      <c r="F102" s="17" t="s">
        <v>436</v>
      </c>
      <c r="G102" s="17" t="s">
        <v>129</v>
      </c>
      <c r="H102" s="18" t="s">
        <v>437</v>
      </c>
      <c r="I102" s="19" t="n">
        <v>0</v>
      </c>
      <c r="J102" s="19" t="n">
        <v>2400</v>
      </c>
      <c r="K102" s="19" t="n">
        <v>0</v>
      </c>
      <c r="L102" s="19" t="n">
        <f aca="false">SUM(I102:K102)</f>
        <v>2400</v>
      </c>
      <c r="M102" s="19" t="n">
        <v>0</v>
      </c>
      <c r="N102" s="53" t="n">
        <v>2400</v>
      </c>
      <c r="O102" s="15" t="n">
        <v>1</v>
      </c>
      <c r="P102" s="19" t="n">
        <v>2400</v>
      </c>
      <c r="Q102" s="19" t="n">
        <f aca="false">SUM(L102+M102-P102)</f>
        <v>0</v>
      </c>
      <c r="R102" s="22" t="n">
        <v>44362</v>
      </c>
      <c r="S102" s="54" t="n">
        <v>44666</v>
      </c>
      <c r="T102" s="54" t="n">
        <v>44757</v>
      </c>
      <c r="U102" s="51" t="n">
        <v>48386</v>
      </c>
      <c r="V102" s="15" t="s">
        <v>31</v>
      </c>
      <c r="W102" s="7"/>
      <c r="X102" s="7"/>
      <c r="Y102" s="7"/>
      <c r="Z102" s="7"/>
      <c r="AA102" s="7"/>
    </row>
    <row r="103" customFormat="false" ht="35.95" hidden="false" customHeight="false" outlineLevel="0" collapsed="false">
      <c r="A103" s="77" t="s">
        <v>432</v>
      </c>
      <c r="B103" s="15" t="s">
        <v>457</v>
      </c>
      <c r="C103" s="16" t="s">
        <v>434</v>
      </c>
      <c r="D103" s="16" t="s">
        <v>70</v>
      </c>
      <c r="E103" s="16" t="s">
        <v>75</v>
      </c>
      <c r="F103" s="17" t="s">
        <v>436</v>
      </c>
      <c r="G103" s="17" t="s">
        <v>129</v>
      </c>
      <c r="H103" s="18" t="s">
        <v>437</v>
      </c>
      <c r="I103" s="19" t="n">
        <v>0</v>
      </c>
      <c r="J103" s="19" t="n">
        <v>2400</v>
      </c>
      <c r="K103" s="19" t="n">
        <v>0</v>
      </c>
      <c r="L103" s="19" t="n">
        <f aca="false">SUM(I103:K103)</f>
        <v>2400</v>
      </c>
      <c r="M103" s="53" t="n">
        <v>0</v>
      </c>
      <c r="N103" s="53" t="n">
        <v>2400</v>
      </c>
      <c r="O103" s="15" t="n">
        <v>1</v>
      </c>
      <c r="P103" s="19" t="n">
        <v>2400</v>
      </c>
      <c r="Q103" s="19" t="n">
        <f aca="false">SUM(L103+M103-P103)</f>
        <v>0</v>
      </c>
      <c r="R103" s="22" t="n">
        <v>44362</v>
      </c>
      <c r="S103" s="22" t="n">
        <v>44620</v>
      </c>
      <c r="T103" s="22" t="n">
        <v>44709</v>
      </c>
      <c r="U103" s="51" t="n">
        <v>48383</v>
      </c>
      <c r="V103" s="76" t="s">
        <v>402</v>
      </c>
      <c r="W103" s="7"/>
      <c r="X103" s="7"/>
      <c r="Y103" s="7"/>
      <c r="Z103" s="7"/>
      <c r="AA103" s="7"/>
    </row>
    <row r="104" customFormat="false" ht="35.95" hidden="false" customHeight="false" outlineLevel="0" collapsed="false">
      <c r="A104" s="77" t="s">
        <v>432</v>
      </c>
      <c r="B104" s="15" t="s">
        <v>458</v>
      </c>
      <c r="C104" s="16" t="s">
        <v>434</v>
      </c>
      <c r="D104" s="16" t="s">
        <v>49</v>
      </c>
      <c r="E104" s="16" t="s">
        <v>163</v>
      </c>
      <c r="F104" s="17" t="s">
        <v>436</v>
      </c>
      <c r="G104" s="17" t="s">
        <v>129</v>
      </c>
      <c r="H104" s="18" t="s">
        <v>437</v>
      </c>
      <c r="I104" s="19" t="n">
        <v>0</v>
      </c>
      <c r="J104" s="19" t="n">
        <v>2400</v>
      </c>
      <c r="K104" s="19" t="n">
        <v>0</v>
      </c>
      <c r="L104" s="19" t="n">
        <f aca="false">SUM(I104:K104)</f>
        <v>2400</v>
      </c>
      <c r="M104" s="53" t="n">
        <v>0</v>
      </c>
      <c r="N104" s="53" t="n">
        <v>2400</v>
      </c>
      <c r="O104" s="15" t="n">
        <v>1</v>
      </c>
      <c r="P104" s="19" t="n">
        <v>2400</v>
      </c>
      <c r="Q104" s="19" t="n">
        <f aca="false">SUM(L104+M104-P104)</f>
        <v>0</v>
      </c>
      <c r="R104" s="22" t="n">
        <v>44365</v>
      </c>
      <c r="S104" s="54" t="n">
        <v>44620</v>
      </c>
      <c r="T104" s="54" t="n">
        <v>44711</v>
      </c>
      <c r="U104" s="51" t="n">
        <v>48492</v>
      </c>
      <c r="V104" s="76" t="s">
        <v>402</v>
      </c>
      <c r="W104" s="7"/>
      <c r="X104" s="7"/>
      <c r="Y104" s="7"/>
      <c r="Z104" s="7"/>
      <c r="AA104" s="7"/>
    </row>
    <row r="105" customFormat="false" ht="26.2" hidden="false" customHeight="false" outlineLevel="0" collapsed="false">
      <c r="A105" s="77" t="s">
        <v>432</v>
      </c>
      <c r="B105" s="15" t="s">
        <v>459</v>
      </c>
      <c r="C105" s="16" t="s">
        <v>434</v>
      </c>
      <c r="D105" s="46" t="s">
        <v>44</v>
      </c>
      <c r="E105" s="16" t="s">
        <v>87</v>
      </c>
      <c r="F105" s="17" t="s">
        <v>436</v>
      </c>
      <c r="G105" s="17" t="s">
        <v>129</v>
      </c>
      <c r="H105" s="18" t="s">
        <v>437</v>
      </c>
      <c r="I105" s="19" t="n">
        <v>0</v>
      </c>
      <c r="J105" s="19" t="n">
        <v>2400</v>
      </c>
      <c r="K105" s="19" t="n">
        <v>0</v>
      </c>
      <c r="L105" s="19" t="n">
        <f aca="false">SUM(I105:K105)</f>
        <v>2400</v>
      </c>
      <c r="M105" s="19" t="n">
        <v>0</v>
      </c>
      <c r="N105" s="53" t="n">
        <v>2400</v>
      </c>
      <c r="O105" s="15" t="n">
        <v>1</v>
      </c>
      <c r="P105" s="19" t="n">
        <v>2400</v>
      </c>
      <c r="Q105" s="19" t="n">
        <f aca="false">SUM(L105+M105-P105)</f>
        <v>0</v>
      </c>
      <c r="R105" s="22" t="n">
        <v>44363</v>
      </c>
      <c r="S105" s="54" t="n">
        <v>44803</v>
      </c>
      <c r="T105" s="54" t="n">
        <v>44895</v>
      </c>
      <c r="U105" s="51" t="n">
        <v>48471</v>
      </c>
      <c r="V105" s="25" t="s">
        <v>31</v>
      </c>
      <c r="W105" s="7"/>
      <c r="X105" s="7"/>
      <c r="Y105" s="7"/>
      <c r="Z105" s="7"/>
      <c r="AA105" s="7"/>
    </row>
    <row r="106" customFormat="false" ht="26.2" hidden="false" customHeight="false" outlineLevel="0" collapsed="false">
      <c r="A106" s="77" t="s">
        <v>432</v>
      </c>
      <c r="B106" s="15" t="s">
        <v>89</v>
      </c>
      <c r="C106" s="26" t="s">
        <v>460</v>
      </c>
      <c r="D106" s="26" t="s">
        <v>44</v>
      </c>
      <c r="E106" s="26" t="s">
        <v>218</v>
      </c>
      <c r="F106" s="17" t="s">
        <v>453</v>
      </c>
      <c r="G106" s="17" t="s">
        <v>129</v>
      </c>
      <c r="H106" s="27" t="s">
        <v>461</v>
      </c>
      <c r="I106" s="19" t="n">
        <v>61714.25</v>
      </c>
      <c r="J106" s="19" t="n">
        <v>194400</v>
      </c>
      <c r="K106" s="19" t="n">
        <v>0</v>
      </c>
      <c r="L106" s="19" t="n">
        <f aca="false">SUM(I106:K106)</f>
        <v>256114.25</v>
      </c>
      <c r="M106" s="53" t="n">
        <v>35325</v>
      </c>
      <c r="N106" s="53" t="n">
        <v>291439.25</v>
      </c>
      <c r="O106" s="15" t="n">
        <v>3</v>
      </c>
      <c r="P106" s="23" t="n">
        <v>181189.25</v>
      </c>
      <c r="Q106" s="19" t="n">
        <f aca="false">SUM(L106+M106-P106)</f>
        <v>110250</v>
      </c>
      <c r="R106" s="22" t="n">
        <v>44363</v>
      </c>
      <c r="S106" s="22" t="n">
        <v>45489</v>
      </c>
      <c r="T106" s="22" t="n">
        <v>45581</v>
      </c>
      <c r="U106" s="51" t="n">
        <v>48472</v>
      </c>
      <c r="V106" s="15" t="s">
        <v>31</v>
      </c>
      <c r="W106" s="7"/>
      <c r="X106" s="7"/>
      <c r="Y106" s="7"/>
      <c r="Z106" s="7"/>
      <c r="AA106" s="7"/>
    </row>
    <row r="107" customFormat="false" ht="26.2" hidden="false" customHeight="false" outlineLevel="0" collapsed="false">
      <c r="A107" s="77" t="s">
        <v>432</v>
      </c>
      <c r="B107" s="15" t="s">
        <v>94</v>
      </c>
      <c r="C107" s="26" t="s">
        <v>462</v>
      </c>
      <c r="D107" s="26" t="s">
        <v>59</v>
      </c>
      <c r="E107" s="26" t="s">
        <v>463</v>
      </c>
      <c r="F107" s="17" t="s">
        <v>453</v>
      </c>
      <c r="G107" s="17" t="s">
        <v>129</v>
      </c>
      <c r="H107" s="27" t="s">
        <v>464</v>
      </c>
      <c r="I107" s="19" t="n">
        <v>12342.85</v>
      </c>
      <c r="J107" s="19" t="n">
        <v>424800</v>
      </c>
      <c r="K107" s="19" t="n">
        <v>0</v>
      </c>
      <c r="L107" s="19" t="n">
        <f aca="false">SUM(I107:K107)</f>
        <v>437142.85</v>
      </c>
      <c r="M107" s="53" t="n">
        <v>77200</v>
      </c>
      <c r="N107" s="53" t="n">
        <v>514342.85</v>
      </c>
      <c r="O107" s="15" t="n">
        <v>7</v>
      </c>
      <c r="P107" s="83" t="n">
        <v>328942.85</v>
      </c>
      <c r="Q107" s="19" t="n">
        <f aca="false">SUM(L107+M107-P107)</f>
        <v>185400</v>
      </c>
      <c r="R107" s="22" t="n">
        <v>44379</v>
      </c>
      <c r="S107" s="22" t="n">
        <v>45506</v>
      </c>
      <c r="T107" s="22" t="n">
        <v>45598</v>
      </c>
      <c r="U107" s="51" t="n">
        <v>48630</v>
      </c>
      <c r="V107" s="25" t="s">
        <v>31</v>
      </c>
      <c r="W107" s="7"/>
      <c r="X107" s="7"/>
      <c r="Y107" s="7"/>
      <c r="Z107" s="7"/>
      <c r="AA107" s="7"/>
    </row>
    <row r="108" customFormat="false" ht="26.2" hidden="false" customHeight="false" outlineLevel="0" collapsed="false">
      <c r="A108" s="77" t="s">
        <v>432</v>
      </c>
      <c r="B108" s="15" t="s">
        <v>99</v>
      </c>
      <c r="C108" s="26" t="s">
        <v>465</v>
      </c>
      <c r="D108" s="26" t="s">
        <v>54</v>
      </c>
      <c r="E108" s="26" t="s">
        <v>230</v>
      </c>
      <c r="F108" s="17" t="s">
        <v>453</v>
      </c>
      <c r="G108" s="17" t="s">
        <v>129</v>
      </c>
      <c r="H108" s="27" t="s">
        <v>466</v>
      </c>
      <c r="I108" s="19" t="n">
        <v>37028.4</v>
      </c>
      <c r="J108" s="19" t="n">
        <v>108000</v>
      </c>
      <c r="K108" s="19" t="n">
        <v>0</v>
      </c>
      <c r="L108" s="19" t="n">
        <f aca="false">SUM(I108:K108)</f>
        <v>145028.4</v>
      </c>
      <c r="M108" s="53" t="n">
        <v>16875</v>
      </c>
      <c r="N108" s="53" t="n">
        <v>161903.4</v>
      </c>
      <c r="O108" s="15" t="n">
        <v>3</v>
      </c>
      <c r="P108" s="23" t="n">
        <v>134903.4</v>
      </c>
      <c r="Q108" s="19" t="n">
        <f aca="false">SUM(L108+M108-P108)</f>
        <v>27000</v>
      </c>
      <c r="R108" s="22" t="n">
        <v>44371</v>
      </c>
      <c r="S108" s="22" t="n">
        <v>45193</v>
      </c>
      <c r="T108" s="22" t="n">
        <v>45284</v>
      </c>
      <c r="U108" s="51" t="n">
        <v>48498</v>
      </c>
      <c r="V108" s="15" t="s">
        <v>31</v>
      </c>
      <c r="W108" s="7"/>
      <c r="X108" s="7"/>
      <c r="Y108" s="7"/>
      <c r="Z108" s="7"/>
      <c r="AA108" s="7"/>
    </row>
    <row r="109" customFormat="false" ht="26.2" hidden="false" customHeight="false" outlineLevel="0" collapsed="false">
      <c r="A109" s="77" t="s">
        <v>432</v>
      </c>
      <c r="B109" s="15" t="s">
        <v>105</v>
      </c>
      <c r="C109" s="26" t="s">
        <v>467</v>
      </c>
      <c r="D109" s="26" t="s">
        <v>468</v>
      </c>
      <c r="E109" s="26" t="s">
        <v>469</v>
      </c>
      <c r="F109" s="17" t="s">
        <v>453</v>
      </c>
      <c r="G109" s="17" t="s">
        <v>129</v>
      </c>
      <c r="H109" s="27" t="s">
        <v>470</v>
      </c>
      <c r="I109" s="19" t="n">
        <v>0</v>
      </c>
      <c r="J109" s="19" t="n">
        <v>72000</v>
      </c>
      <c r="K109" s="19" t="n">
        <v>0</v>
      </c>
      <c r="L109" s="19" t="n">
        <f aca="false">SUM(I109:K109)</f>
        <v>72000</v>
      </c>
      <c r="M109" s="53" t="n">
        <v>11250</v>
      </c>
      <c r="N109" s="53" t="n">
        <v>83250</v>
      </c>
      <c r="O109" s="15" t="n">
        <v>2</v>
      </c>
      <c r="P109" s="23" t="n">
        <v>65250</v>
      </c>
      <c r="Q109" s="19" t="n">
        <f aca="false">SUM(L109+M109-P109)</f>
        <v>18000</v>
      </c>
      <c r="R109" s="28" t="n">
        <v>44385</v>
      </c>
      <c r="S109" s="22" t="n">
        <v>45207</v>
      </c>
      <c r="T109" s="22" t="n">
        <v>45299</v>
      </c>
      <c r="U109" s="51" t="n">
        <v>48699</v>
      </c>
      <c r="V109" s="15" t="s">
        <v>31</v>
      </c>
      <c r="W109" s="7"/>
      <c r="X109" s="7"/>
      <c r="Y109" s="7"/>
      <c r="Z109" s="7"/>
      <c r="AA109" s="7"/>
    </row>
    <row r="110" customFormat="false" ht="26.2" hidden="false" customHeight="false" outlineLevel="0" collapsed="false">
      <c r="A110" s="77" t="s">
        <v>432</v>
      </c>
      <c r="B110" s="15" t="s">
        <v>109</v>
      </c>
      <c r="C110" s="26" t="s">
        <v>471</v>
      </c>
      <c r="D110" s="26" t="s">
        <v>472</v>
      </c>
      <c r="E110" s="26" t="s">
        <v>473</v>
      </c>
      <c r="F110" s="17" t="s">
        <v>453</v>
      </c>
      <c r="G110" s="17" t="s">
        <v>129</v>
      </c>
      <c r="H110" s="27" t="s">
        <v>474</v>
      </c>
      <c r="I110" s="19" t="n">
        <v>0</v>
      </c>
      <c r="J110" s="19" t="n">
        <v>36000</v>
      </c>
      <c r="K110" s="19" t="n">
        <v>0</v>
      </c>
      <c r="L110" s="19" t="n">
        <f aca="false">SUM(I110:K110)</f>
        <v>36000</v>
      </c>
      <c r="M110" s="53" t="n">
        <v>6375</v>
      </c>
      <c r="N110" s="53" t="n">
        <v>42375</v>
      </c>
      <c r="O110" s="15" t="n">
        <v>1</v>
      </c>
      <c r="P110" s="19" t="n">
        <v>36000</v>
      </c>
      <c r="Q110" s="19" t="n">
        <f aca="false">SUM(L110+M110-P110)</f>
        <v>6375</v>
      </c>
      <c r="R110" s="28" t="n">
        <v>44386</v>
      </c>
      <c r="S110" s="22" t="n">
        <v>45208</v>
      </c>
      <c r="T110" s="22" t="n">
        <v>45300</v>
      </c>
      <c r="U110" s="51" t="n">
        <v>48795</v>
      </c>
      <c r="V110" s="15" t="s">
        <v>31</v>
      </c>
      <c r="W110" s="7"/>
      <c r="X110" s="7"/>
      <c r="Y110" s="7"/>
      <c r="Z110" s="7"/>
      <c r="AA110" s="7"/>
    </row>
    <row r="111" customFormat="false" ht="26.2" hidden="false" customHeight="false" outlineLevel="0" collapsed="false">
      <c r="A111" s="77" t="s">
        <v>432</v>
      </c>
      <c r="B111" s="15" t="s">
        <v>113</v>
      </c>
      <c r="C111" s="26" t="s">
        <v>475</v>
      </c>
      <c r="D111" s="26" t="s">
        <v>476</v>
      </c>
      <c r="E111" s="26" t="s">
        <v>477</v>
      </c>
      <c r="F111" s="17" t="s">
        <v>453</v>
      </c>
      <c r="G111" s="17" t="s">
        <v>129</v>
      </c>
      <c r="H111" s="27" t="s">
        <v>478</v>
      </c>
      <c r="I111" s="19" t="n">
        <v>0</v>
      </c>
      <c r="J111" s="19" t="n">
        <v>180000</v>
      </c>
      <c r="K111" s="19" t="n">
        <v>0</v>
      </c>
      <c r="L111" s="19" t="n">
        <f aca="false">SUM(I111:K111)</f>
        <v>180000</v>
      </c>
      <c r="M111" s="53" t="n">
        <v>32250</v>
      </c>
      <c r="N111" s="53" t="n">
        <v>212250</v>
      </c>
      <c r="O111" s="15" t="n">
        <v>5</v>
      </c>
      <c r="P111" s="19" t="n">
        <v>135000</v>
      </c>
      <c r="Q111" s="19" t="n">
        <f aca="false">SUM(L111+M111-P111)</f>
        <v>77250</v>
      </c>
      <c r="R111" s="28" t="n">
        <v>44372</v>
      </c>
      <c r="S111" s="22" t="n">
        <v>45194</v>
      </c>
      <c r="T111" s="22" t="n">
        <v>45285</v>
      </c>
      <c r="U111" s="51" t="n">
        <v>48583</v>
      </c>
      <c r="V111" s="25" t="s">
        <v>31</v>
      </c>
      <c r="W111" s="0"/>
      <c r="X111" s="7"/>
      <c r="Y111" s="7"/>
      <c r="Z111" s="7"/>
      <c r="AA111" s="7"/>
    </row>
    <row r="112" customFormat="false" ht="26.2" hidden="false" customHeight="false" outlineLevel="0" collapsed="false">
      <c r="A112" s="77" t="s">
        <v>432</v>
      </c>
      <c r="B112" s="15" t="s">
        <v>120</v>
      </c>
      <c r="C112" s="26" t="s">
        <v>479</v>
      </c>
      <c r="D112" s="26" t="s">
        <v>480</v>
      </c>
      <c r="E112" s="26" t="s">
        <v>481</v>
      </c>
      <c r="F112" s="17" t="s">
        <v>453</v>
      </c>
      <c r="G112" s="17" t="s">
        <v>129</v>
      </c>
      <c r="H112" s="27" t="s">
        <v>482</v>
      </c>
      <c r="I112" s="19" t="n">
        <v>0</v>
      </c>
      <c r="J112" s="19" t="n">
        <v>36000</v>
      </c>
      <c r="K112" s="19" t="n">
        <v>0</v>
      </c>
      <c r="L112" s="19" t="n">
        <f aca="false">SUM(I112:K112)</f>
        <v>36000</v>
      </c>
      <c r="M112" s="19" t="n">
        <v>0</v>
      </c>
      <c r="N112" s="53" t="n">
        <v>36000</v>
      </c>
      <c r="O112" s="15" t="n">
        <v>1</v>
      </c>
      <c r="P112" s="19" t="n">
        <v>36000</v>
      </c>
      <c r="Q112" s="19" t="n">
        <f aca="false">SUM(L112+M112-P112)</f>
        <v>0</v>
      </c>
      <c r="R112" s="28" t="n">
        <v>44385</v>
      </c>
      <c r="S112" s="22" t="n">
        <v>45207</v>
      </c>
      <c r="T112" s="22" t="n">
        <v>45299</v>
      </c>
      <c r="U112" s="51" t="n">
        <v>48700</v>
      </c>
      <c r="V112" s="15" t="s">
        <v>31</v>
      </c>
      <c r="W112" s="7"/>
      <c r="X112" s="7"/>
      <c r="Y112" s="7"/>
      <c r="Z112" s="7"/>
      <c r="AA112" s="7"/>
    </row>
    <row r="113" customFormat="false" ht="26.2" hidden="false" customHeight="false" outlineLevel="0" collapsed="false">
      <c r="A113" s="77" t="s">
        <v>432</v>
      </c>
      <c r="B113" s="15" t="s">
        <v>125</v>
      </c>
      <c r="C113" s="26" t="s">
        <v>483</v>
      </c>
      <c r="D113" s="26" t="s">
        <v>34</v>
      </c>
      <c r="E113" s="26" t="s">
        <v>484</v>
      </c>
      <c r="F113" s="17" t="s">
        <v>453</v>
      </c>
      <c r="G113" s="17" t="s">
        <v>129</v>
      </c>
      <c r="H113" s="27" t="s">
        <v>485</v>
      </c>
      <c r="I113" s="19" t="n">
        <v>74057.1</v>
      </c>
      <c r="J113" s="19" t="n">
        <v>144000</v>
      </c>
      <c r="K113" s="19" t="n">
        <v>0</v>
      </c>
      <c r="L113" s="19" t="n">
        <f aca="false">SUM(I113:K113)</f>
        <v>218057.1</v>
      </c>
      <c r="M113" s="53" t="n">
        <v>23250</v>
      </c>
      <c r="N113" s="53" t="n">
        <v>248807.1</v>
      </c>
      <c r="O113" s="15" t="n">
        <v>4</v>
      </c>
      <c r="P113" s="23" t="n">
        <v>205307.1</v>
      </c>
      <c r="Q113" s="19" t="n">
        <f aca="false">SUM(L113+M113-P113)</f>
        <v>36000</v>
      </c>
      <c r="R113" s="28" t="n">
        <v>44379</v>
      </c>
      <c r="S113" s="22" t="n">
        <v>45506</v>
      </c>
      <c r="T113" s="22" t="n">
        <v>45598</v>
      </c>
      <c r="U113" s="51" t="n">
        <v>48690</v>
      </c>
      <c r="V113" s="25" t="s">
        <v>31</v>
      </c>
      <c r="W113" s="7"/>
      <c r="X113" s="7"/>
      <c r="Y113" s="7"/>
      <c r="Z113" s="7"/>
      <c r="AA113" s="7"/>
    </row>
    <row r="114" customFormat="false" ht="26.2" hidden="false" customHeight="false" outlineLevel="0" collapsed="false">
      <c r="A114" s="77" t="s">
        <v>432</v>
      </c>
      <c r="B114" s="15" t="s">
        <v>131</v>
      </c>
      <c r="C114" s="26" t="s">
        <v>486</v>
      </c>
      <c r="D114" s="26" t="s">
        <v>49</v>
      </c>
      <c r="E114" s="26" t="s">
        <v>226</v>
      </c>
      <c r="F114" s="17" t="s">
        <v>453</v>
      </c>
      <c r="G114" s="15"/>
      <c r="H114" s="27" t="s">
        <v>487</v>
      </c>
      <c r="I114" s="19" t="n">
        <v>12342.85</v>
      </c>
      <c r="J114" s="19" t="n">
        <v>72000</v>
      </c>
      <c r="K114" s="19" t="n">
        <v>0</v>
      </c>
      <c r="L114" s="19" t="n">
        <f aca="false">SUM(I114:K114)</f>
        <v>84342.85</v>
      </c>
      <c r="M114" s="53" t="n">
        <v>11250</v>
      </c>
      <c r="N114" s="53" t="n">
        <v>95592.85</v>
      </c>
      <c r="O114" s="15" t="n">
        <v>2</v>
      </c>
      <c r="P114" s="23" t="n">
        <v>95592.85</v>
      </c>
      <c r="Q114" s="19" t="n">
        <f aca="false">SUM(L114+M114-P114)</f>
        <v>0</v>
      </c>
      <c r="R114" s="28" t="n">
        <v>44378</v>
      </c>
      <c r="S114" s="22" t="n">
        <v>45200</v>
      </c>
      <c r="T114" s="22" t="n">
        <v>45292</v>
      </c>
      <c r="U114" s="51" t="n">
        <v>48627</v>
      </c>
      <c r="V114" s="15" t="s">
        <v>31</v>
      </c>
      <c r="W114" s="7"/>
      <c r="X114" s="7"/>
      <c r="Y114" s="7"/>
      <c r="Z114" s="7"/>
      <c r="AA114" s="7"/>
    </row>
    <row r="115" customFormat="false" ht="26.2" hidden="false" customHeight="false" outlineLevel="0" collapsed="false">
      <c r="A115" s="77" t="s">
        <v>432</v>
      </c>
      <c r="B115" s="15" t="s">
        <v>136</v>
      </c>
      <c r="C115" s="26" t="s">
        <v>488</v>
      </c>
      <c r="D115" s="26" t="s">
        <v>122</v>
      </c>
      <c r="E115" s="26" t="s">
        <v>489</v>
      </c>
      <c r="F115" s="17" t="s">
        <v>453</v>
      </c>
      <c r="G115" s="15"/>
      <c r="H115" s="27" t="s">
        <v>490</v>
      </c>
      <c r="I115" s="19" t="n">
        <v>37028.55</v>
      </c>
      <c r="J115" s="19" t="n">
        <v>0</v>
      </c>
      <c r="K115" s="19" t="n">
        <v>0</v>
      </c>
      <c r="L115" s="19" t="n">
        <f aca="false">SUM(I115:K115)</f>
        <v>37028.55</v>
      </c>
      <c r="M115" s="19" t="n">
        <v>0</v>
      </c>
      <c r="N115" s="53" t="n">
        <v>37028.55</v>
      </c>
      <c r="O115" s="15" t="n">
        <v>0</v>
      </c>
      <c r="P115" s="19" t="n">
        <v>37028.55</v>
      </c>
      <c r="Q115" s="19" t="n">
        <f aca="false">SUM(L115+M115-P115)</f>
        <v>0</v>
      </c>
      <c r="R115" s="28" t="n">
        <v>44379</v>
      </c>
      <c r="S115" s="22" t="n">
        <v>45506</v>
      </c>
      <c r="T115" s="22" t="n">
        <v>45598</v>
      </c>
      <c r="U115" s="51" t="n">
        <v>48689</v>
      </c>
      <c r="V115" s="15" t="s">
        <v>31</v>
      </c>
      <c r="W115" s="7"/>
      <c r="X115" s="7"/>
      <c r="Y115" s="7"/>
      <c r="Z115" s="7"/>
      <c r="AA115" s="7"/>
    </row>
    <row r="116" customFormat="false" ht="26.2" hidden="false" customHeight="false" outlineLevel="0" collapsed="false">
      <c r="A116" s="77" t="s">
        <v>432</v>
      </c>
      <c r="B116" s="15" t="s">
        <v>142</v>
      </c>
      <c r="C116" s="26" t="s">
        <v>491</v>
      </c>
      <c r="D116" s="26" t="s">
        <v>39</v>
      </c>
      <c r="E116" s="26" t="s">
        <v>492</v>
      </c>
      <c r="F116" s="17" t="s">
        <v>453</v>
      </c>
      <c r="G116" s="15"/>
      <c r="H116" s="27" t="s">
        <v>493</v>
      </c>
      <c r="I116" s="19" t="n">
        <v>24685.9</v>
      </c>
      <c r="J116" s="19" t="n">
        <v>352800</v>
      </c>
      <c r="K116" s="19" t="n">
        <v>0</v>
      </c>
      <c r="L116" s="19" t="n">
        <f aca="false">SUM(I116:K116)</f>
        <v>377485.9</v>
      </c>
      <c r="M116" s="53" t="n">
        <v>71364.52</v>
      </c>
      <c r="N116" s="53" t="n">
        <v>448850.42</v>
      </c>
      <c r="O116" s="15" t="n">
        <v>6</v>
      </c>
      <c r="P116" s="23" t="n">
        <v>281450.42</v>
      </c>
      <c r="Q116" s="19" t="n">
        <f aca="false">SUM(L116+M116-P116)</f>
        <v>167400</v>
      </c>
      <c r="R116" s="28" t="n">
        <v>44379</v>
      </c>
      <c r="S116" s="22" t="n">
        <v>45506</v>
      </c>
      <c r="T116" s="22" t="n">
        <v>45598</v>
      </c>
      <c r="U116" s="51" t="n">
        <v>48686</v>
      </c>
      <c r="V116" s="25" t="s">
        <v>31</v>
      </c>
      <c r="W116" s="7"/>
      <c r="X116" s="7"/>
      <c r="Y116" s="7"/>
      <c r="Z116" s="7"/>
      <c r="AA116" s="7"/>
    </row>
    <row r="117" customFormat="false" ht="26.2" hidden="false" customHeight="false" outlineLevel="0" collapsed="false">
      <c r="A117" s="77" t="s">
        <v>432</v>
      </c>
      <c r="B117" s="15" t="s">
        <v>147</v>
      </c>
      <c r="C117" s="26" t="s">
        <v>494</v>
      </c>
      <c r="D117" s="26" t="s">
        <v>26</v>
      </c>
      <c r="E117" s="26" t="s">
        <v>234</v>
      </c>
      <c r="F117" s="17" t="s">
        <v>453</v>
      </c>
      <c r="G117" s="15"/>
      <c r="H117" s="27" t="s">
        <v>495</v>
      </c>
      <c r="I117" s="19" t="n">
        <v>12342.85</v>
      </c>
      <c r="J117" s="19" t="n">
        <v>424800</v>
      </c>
      <c r="K117" s="19" t="n">
        <v>0</v>
      </c>
      <c r="L117" s="19" t="n">
        <f aca="false">SUM(I117:K117)</f>
        <v>437142.85</v>
      </c>
      <c r="M117" s="53" t="n">
        <v>76275</v>
      </c>
      <c r="N117" s="53" t="n">
        <v>520917.85</v>
      </c>
      <c r="O117" s="15" t="n">
        <v>7</v>
      </c>
      <c r="P117" s="23" t="n">
        <v>335517.85</v>
      </c>
      <c r="Q117" s="19" t="n">
        <f aca="false">SUM(L117+M117-P117)</f>
        <v>177900</v>
      </c>
      <c r="R117" s="28" t="n">
        <v>44379</v>
      </c>
      <c r="S117" s="22" t="n">
        <v>45506</v>
      </c>
      <c r="T117" s="22" t="n">
        <v>45598</v>
      </c>
      <c r="U117" s="51" t="n">
        <v>48687</v>
      </c>
      <c r="V117" s="25" t="s">
        <v>31</v>
      </c>
      <c r="W117" s="7"/>
      <c r="X117" s="7"/>
      <c r="Y117" s="7"/>
      <c r="Z117" s="7"/>
      <c r="AA117" s="7"/>
    </row>
    <row r="118" customFormat="false" ht="26.2" hidden="false" customHeight="false" outlineLevel="0" collapsed="false">
      <c r="A118" s="77" t="s">
        <v>432</v>
      </c>
      <c r="B118" s="15" t="s">
        <v>151</v>
      </c>
      <c r="C118" s="26" t="s">
        <v>496</v>
      </c>
      <c r="D118" s="26" t="s">
        <v>497</v>
      </c>
      <c r="E118" s="26" t="s">
        <v>498</v>
      </c>
      <c r="F118" s="17" t="s">
        <v>453</v>
      </c>
      <c r="G118" s="17"/>
      <c r="H118" s="27" t="s">
        <v>499</v>
      </c>
      <c r="I118" s="19" t="n">
        <v>0</v>
      </c>
      <c r="J118" s="19" t="n">
        <v>36000</v>
      </c>
      <c r="K118" s="19" t="n">
        <v>0</v>
      </c>
      <c r="L118" s="19" t="n">
        <f aca="false">SUM(I118:K118)</f>
        <v>36000</v>
      </c>
      <c r="M118" s="53" t="n">
        <v>4500</v>
      </c>
      <c r="N118" s="53" t="n">
        <v>40500</v>
      </c>
      <c r="O118" s="15" t="n">
        <v>1</v>
      </c>
      <c r="P118" s="23" t="n">
        <v>40500</v>
      </c>
      <c r="Q118" s="19" t="n">
        <f aca="false">SUM(L118+M118-P118)</f>
        <v>0</v>
      </c>
      <c r="R118" s="28" t="n">
        <v>44382</v>
      </c>
      <c r="S118" s="22" t="n">
        <v>45143</v>
      </c>
      <c r="T118" s="22" t="n">
        <v>45235</v>
      </c>
      <c r="U118" s="51" t="n">
        <v>48691</v>
      </c>
      <c r="V118" s="25" t="s">
        <v>31</v>
      </c>
      <c r="W118" s="7"/>
      <c r="X118" s="7"/>
      <c r="Y118" s="7"/>
      <c r="Z118" s="7"/>
      <c r="AA118" s="7"/>
    </row>
    <row r="119" customFormat="false" ht="26.2" hidden="false" customHeight="false" outlineLevel="0" collapsed="false">
      <c r="A119" s="77" t="s">
        <v>432</v>
      </c>
      <c r="B119" s="15" t="s">
        <v>154</v>
      </c>
      <c r="C119" s="26" t="s">
        <v>500</v>
      </c>
      <c r="D119" s="26" t="s">
        <v>501</v>
      </c>
      <c r="E119" s="26" t="s">
        <v>502</v>
      </c>
      <c r="F119" s="17" t="s">
        <v>453</v>
      </c>
      <c r="G119" s="17"/>
      <c r="H119" s="27" t="s">
        <v>503</v>
      </c>
      <c r="I119" s="19" t="n">
        <v>12342.85</v>
      </c>
      <c r="J119" s="19" t="n">
        <v>0</v>
      </c>
      <c r="K119" s="19" t="n">
        <v>0</v>
      </c>
      <c r="L119" s="19" t="n">
        <f aca="false">SUM(I119:K119)</f>
        <v>12342.85</v>
      </c>
      <c r="M119" s="19" t="n">
        <v>0</v>
      </c>
      <c r="N119" s="42" t="n">
        <v>12342.85</v>
      </c>
      <c r="O119" s="84" t="n">
        <v>0</v>
      </c>
      <c r="P119" s="19" t="n">
        <v>12342.85</v>
      </c>
      <c r="Q119" s="19" t="n">
        <f aca="false">SUM(L119+M119-P119)</f>
        <v>0</v>
      </c>
      <c r="R119" s="28" t="n">
        <v>44385</v>
      </c>
      <c r="S119" s="22" t="n">
        <v>45146</v>
      </c>
      <c r="T119" s="22" t="n">
        <v>45238</v>
      </c>
      <c r="U119" s="51" t="n">
        <v>48717</v>
      </c>
      <c r="V119" s="15" t="s">
        <v>31</v>
      </c>
      <c r="W119" s="7"/>
      <c r="X119" s="7"/>
      <c r="Y119" s="7"/>
      <c r="Z119" s="7"/>
      <c r="AA119" s="7"/>
    </row>
    <row r="120" customFormat="false" ht="26.2" hidden="false" customHeight="false" outlineLevel="0" collapsed="false">
      <c r="A120" s="77" t="s">
        <v>432</v>
      </c>
      <c r="B120" s="15" t="s">
        <v>157</v>
      </c>
      <c r="C120" s="26" t="s">
        <v>504</v>
      </c>
      <c r="D120" s="26" t="s">
        <v>505</v>
      </c>
      <c r="E120" s="26" t="s">
        <v>506</v>
      </c>
      <c r="F120" s="17" t="s">
        <v>453</v>
      </c>
      <c r="G120" s="15"/>
      <c r="H120" s="27" t="s">
        <v>507</v>
      </c>
      <c r="I120" s="19" t="n">
        <v>0</v>
      </c>
      <c r="J120" s="19" t="n">
        <v>36000</v>
      </c>
      <c r="K120" s="19" t="n">
        <v>0</v>
      </c>
      <c r="L120" s="19" t="n">
        <f aca="false">SUM(I120:K120)</f>
        <v>36000</v>
      </c>
      <c r="M120" s="53" t="n">
        <v>6000</v>
      </c>
      <c r="N120" s="53" t="n">
        <v>42000</v>
      </c>
      <c r="O120" s="15" t="n">
        <v>1</v>
      </c>
      <c r="P120" s="23" t="n">
        <v>42000</v>
      </c>
      <c r="Q120" s="19" t="n">
        <f aca="false">SUM(L120+M120-P120)</f>
        <v>0</v>
      </c>
      <c r="R120" s="28" t="n">
        <v>44385</v>
      </c>
      <c r="S120" s="22" t="n">
        <v>45146</v>
      </c>
      <c r="T120" s="22" t="n">
        <v>45238</v>
      </c>
      <c r="U120" s="51" t="n">
        <v>48716</v>
      </c>
      <c r="V120" s="25" t="s">
        <v>31</v>
      </c>
      <c r="W120" s="7"/>
      <c r="X120" s="7"/>
      <c r="Y120" s="7"/>
      <c r="Z120" s="7"/>
      <c r="AA120" s="7"/>
    </row>
    <row r="121" customFormat="false" ht="26.2" hidden="false" customHeight="false" outlineLevel="0" collapsed="false">
      <c r="A121" s="77" t="s">
        <v>432</v>
      </c>
      <c r="B121" s="15" t="s">
        <v>161</v>
      </c>
      <c r="C121" s="26" t="s">
        <v>508</v>
      </c>
      <c r="D121" s="26" t="s">
        <v>509</v>
      </c>
      <c r="E121" s="26" t="s">
        <v>510</v>
      </c>
      <c r="F121" s="17" t="s">
        <v>453</v>
      </c>
      <c r="G121" s="15"/>
      <c r="H121" s="27" t="s">
        <v>511</v>
      </c>
      <c r="I121" s="19" t="n">
        <v>12342.85</v>
      </c>
      <c r="J121" s="19" t="n">
        <v>0</v>
      </c>
      <c r="K121" s="19" t="n">
        <v>0</v>
      </c>
      <c r="L121" s="19" t="n">
        <f aca="false">SUM(I121:K121)</f>
        <v>12342.85</v>
      </c>
      <c r="M121" s="19" t="n">
        <v>0</v>
      </c>
      <c r="N121" s="53" t="n">
        <v>12342.85</v>
      </c>
      <c r="O121" s="15" t="n">
        <v>0</v>
      </c>
      <c r="P121" s="19" t="n">
        <v>12342.85</v>
      </c>
      <c r="Q121" s="19" t="n">
        <f aca="false">SUM(L121+M121-P121)</f>
        <v>0</v>
      </c>
      <c r="R121" s="28" t="n">
        <v>44386</v>
      </c>
      <c r="S121" s="22" t="n">
        <v>45513</v>
      </c>
      <c r="T121" s="22" t="n">
        <v>45605</v>
      </c>
      <c r="U121" s="51" t="n">
        <v>48718</v>
      </c>
      <c r="V121" s="15" t="s">
        <v>31</v>
      </c>
      <c r="W121" s="7"/>
      <c r="X121" s="7"/>
      <c r="Y121" s="7"/>
      <c r="Z121" s="7"/>
      <c r="AA121" s="7"/>
    </row>
    <row r="122" customFormat="false" ht="26.2" hidden="false" customHeight="false" outlineLevel="0" collapsed="false">
      <c r="A122" s="77" t="s">
        <v>432</v>
      </c>
      <c r="B122" s="15" t="s">
        <v>512</v>
      </c>
      <c r="C122" s="16" t="s">
        <v>173</v>
      </c>
      <c r="D122" s="16" t="s">
        <v>513</v>
      </c>
      <c r="E122" s="16" t="s">
        <v>174</v>
      </c>
      <c r="F122" s="17" t="s">
        <v>175</v>
      </c>
      <c r="G122" s="17" t="s">
        <v>129</v>
      </c>
      <c r="H122" s="18" t="s">
        <v>176</v>
      </c>
      <c r="I122" s="19" t="n">
        <v>525623.63</v>
      </c>
      <c r="J122" s="19" t="n">
        <v>0</v>
      </c>
      <c r="K122" s="19" t="n">
        <v>0</v>
      </c>
      <c r="L122" s="19" t="n">
        <f aca="false">SUM(I122:K122)</f>
        <v>525623.63</v>
      </c>
      <c r="M122" s="19" t="n">
        <v>0</v>
      </c>
      <c r="N122" s="53" t="n">
        <v>525623.63</v>
      </c>
      <c r="O122" s="15" t="n">
        <v>0</v>
      </c>
      <c r="P122" s="19" t="n">
        <v>525623.63</v>
      </c>
      <c r="Q122" s="19" t="n">
        <f aca="false">SUM(L122+M122-P122)</f>
        <v>0</v>
      </c>
      <c r="R122" s="28" t="n">
        <v>44400</v>
      </c>
      <c r="S122" s="22" t="n">
        <v>44584</v>
      </c>
      <c r="T122" s="22" t="n">
        <v>44674</v>
      </c>
      <c r="U122" s="51" t="n">
        <v>48817</v>
      </c>
      <c r="V122" s="15" t="s">
        <v>31</v>
      </c>
      <c r="W122" s="7"/>
      <c r="X122" s="7"/>
      <c r="Y122" s="7"/>
      <c r="Z122" s="7"/>
      <c r="AA122" s="7"/>
    </row>
    <row r="123" customFormat="false" ht="37.85" hidden="false" customHeight="false" outlineLevel="0" collapsed="false">
      <c r="A123" s="77" t="s">
        <v>432</v>
      </c>
      <c r="B123" s="15" t="s">
        <v>514</v>
      </c>
      <c r="C123" s="16" t="s">
        <v>515</v>
      </c>
      <c r="D123" s="16" t="s">
        <v>44</v>
      </c>
      <c r="E123" s="16" t="s">
        <v>516</v>
      </c>
      <c r="F123" s="17" t="s">
        <v>517</v>
      </c>
      <c r="G123" s="17" t="s">
        <v>129</v>
      </c>
      <c r="H123" s="18" t="s">
        <v>518</v>
      </c>
      <c r="I123" s="19" t="n">
        <v>600</v>
      </c>
      <c r="J123" s="19" t="n">
        <v>49200</v>
      </c>
      <c r="K123" s="19" t="n">
        <v>0</v>
      </c>
      <c r="L123" s="19" t="n">
        <f aca="false">SUM(I123:K123)</f>
        <v>49800</v>
      </c>
      <c r="M123" s="19" t="n">
        <v>0</v>
      </c>
      <c r="N123" s="53" t="n">
        <v>49800</v>
      </c>
      <c r="O123" s="15" t="n">
        <v>6</v>
      </c>
      <c r="P123" s="19" t="n">
        <v>49800</v>
      </c>
      <c r="Q123" s="19" t="n">
        <f aca="false">SUM(L123+M123-P123)</f>
        <v>0</v>
      </c>
      <c r="R123" s="28" t="n">
        <v>44407</v>
      </c>
      <c r="S123" s="22" t="n">
        <v>44679</v>
      </c>
      <c r="T123" s="22" t="n">
        <v>44770</v>
      </c>
      <c r="U123" s="51" t="n">
        <v>49658</v>
      </c>
      <c r="V123" s="15" t="s">
        <v>31</v>
      </c>
      <c r="W123" s="7"/>
      <c r="X123" s="7"/>
      <c r="Y123" s="7"/>
      <c r="Z123" s="7"/>
      <c r="AA123" s="7"/>
    </row>
    <row r="124" customFormat="false" ht="26.2" hidden="false" customHeight="false" outlineLevel="0" collapsed="false">
      <c r="A124" s="77" t="s">
        <v>432</v>
      </c>
      <c r="B124" s="15" t="s">
        <v>178</v>
      </c>
      <c r="C124" s="26" t="s">
        <v>519</v>
      </c>
      <c r="D124" s="26" t="s">
        <v>39</v>
      </c>
      <c r="E124" s="26" t="s">
        <v>520</v>
      </c>
      <c r="F124" s="15" t="s">
        <v>521</v>
      </c>
      <c r="G124" s="15"/>
      <c r="H124" s="27" t="s">
        <v>522</v>
      </c>
      <c r="I124" s="19" t="n">
        <v>0</v>
      </c>
      <c r="J124" s="19" t="n">
        <v>835200</v>
      </c>
      <c r="K124" s="19" t="n">
        <v>0</v>
      </c>
      <c r="L124" s="19" t="n">
        <f aca="false">SUM(I124:K124)</f>
        <v>835200</v>
      </c>
      <c r="M124" s="53" t="n">
        <v>87000</v>
      </c>
      <c r="N124" s="53" t="n">
        <v>922200</v>
      </c>
      <c r="O124" s="15" t="n">
        <v>174</v>
      </c>
      <c r="P124" s="23" t="n">
        <v>922200</v>
      </c>
      <c r="Q124" s="19" t="n">
        <f aca="false">SUM(L124+M124-P124)</f>
        <v>0</v>
      </c>
      <c r="R124" s="28" t="n">
        <v>44441</v>
      </c>
      <c r="S124" s="22" t="n">
        <v>44806</v>
      </c>
      <c r="T124" s="22" t="n">
        <v>44897</v>
      </c>
      <c r="U124" s="51" t="n">
        <v>49912</v>
      </c>
      <c r="V124" s="25" t="s">
        <v>31</v>
      </c>
      <c r="W124" s="7"/>
      <c r="X124" s="7"/>
      <c r="Y124" s="7"/>
      <c r="Z124" s="7"/>
      <c r="AA124" s="7"/>
    </row>
    <row r="125" customFormat="false" ht="50.5" hidden="false" customHeight="false" outlineLevel="0" collapsed="false">
      <c r="A125" s="77" t="s">
        <v>432</v>
      </c>
      <c r="B125" s="15" t="s">
        <v>183</v>
      </c>
      <c r="C125" s="16" t="s">
        <v>523</v>
      </c>
      <c r="D125" s="16" t="s">
        <v>513</v>
      </c>
      <c r="E125" s="16" t="s">
        <v>174</v>
      </c>
      <c r="F125" s="17" t="s">
        <v>524</v>
      </c>
      <c r="G125" s="17"/>
      <c r="H125" s="85" t="s">
        <v>525</v>
      </c>
      <c r="I125" s="19" t="n">
        <v>177323.98</v>
      </c>
      <c r="J125" s="19" t="n">
        <v>4400</v>
      </c>
      <c r="K125" s="19" t="n">
        <v>0</v>
      </c>
      <c r="L125" s="19" t="n">
        <f aca="false">SUM(I125:K125)</f>
        <v>181723.98</v>
      </c>
      <c r="M125" s="19" t="n">
        <v>0</v>
      </c>
      <c r="N125" s="53" t="n">
        <v>181723.98</v>
      </c>
      <c r="O125" s="15" t="n">
        <v>1</v>
      </c>
      <c r="P125" s="19" t="n">
        <v>181723.98</v>
      </c>
      <c r="Q125" s="19" t="n">
        <f aca="false">SUM(L125+M125-P125)</f>
        <v>0</v>
      </c>
      <c r="R125" s="28" t="n">
        <v>44438</v>
      </c>
      <c r="S125" s="22" t="n">
        <v>44620</v>
      </c>
      <c r="T125" s="22" t="n">
        <v>44711</v>
      </c>
      <c r="U125" s="51" t="n">
        <v>49867</v>
      </c>
      <c r="V125" s="76" t="s">
        <v>402</v>
      </c>
      <c r="W125" s="7"/>
      <c r="X125" s="7"/>
      <c r="Y125" s="7"/>
      <c r="Z125" s="7"/>
      <c r="AA125" s="7"/>
    </row>
    <row r="126" customFormat="false" ht="50.5" hidden="false" customHeight="false" outlineLevel="0" collapsed="false">
      <c r="A126" s="77" t="s">
        <v>432</v>
      </c>
      <c r="B126" s="15" t="s">
        <v>526</v>
      </c>
      <c r="C126" s="16" t="s">
        <v>527</v>
      </c>
      <c r="D126" s="16" t="s">
        <v>59</v>
      </c>
      <c r="E126" s="16" t="s">
        <v>528</v>
      </c>
      <c r="F126" s="17" t="s">
        <v>529</v>
      </c>
      <c r="G126" s="17" t="s">
        <v>129</v>
      </c>
      <c r="H126" s="85" t="s">
        <v>530</v>
      </c>
      <c r="I126" s="19" t="n">
        <v>288200</v>
      </c>
      <c r="J126" s="19" t="n">
        <v>385200</v>
      </c>
      <c r="K126" s="19" t="n">
        <v>350000</v>
      </c>
      <c r="L126" s="19" t="n">
        <f aca="false">SUM(I126:K126)</f>
        <v>1023400</v>
      </c>
      <c r="M126" s="53" t="n">
        <v>96300</v>
      </c>
      <c r="N126" s="53" t="n">
        <v>1369700</v>
      </c>
      <c r="O126" s="15" t="n">
        <v>9</v>
      </c>
      <c r="P126" s="23" t="n">
        <v>181723.98</v>
      </c>
      <c r="Q126" s="19" t="n">
        <f aca="false">SUM(L126+M126-P126)</f>
        <v>937976.02</v>
      </c>
      <c r="R126" s="28" t="n">
        <v>44476</v>
      </c>
      <c r="S126" s="22" t="n">
        <v>45603</v>
      </c>
      <c r="T126" s="22" t="n">
        <v>45695</v>
      </c>
      <c r="U126" s="51" t="n">
        <v>50223</v>
      </c>
      <c r="V126" s="25" t="s">
        <v>31</v>
      </c>
      <c r="W126" s="7"/>
      <c r="X126" s="7"/>
      <c r="Y126" s="7"/>
      <c r="Z126" s="7"/>
      <c r="AA126" s="7"/>
    </row>
    <row r="127" customFormat="false" ht="26.2" hidden="false" customHeight="false" outlineLevel="0" collapsed="false">
      <c r="A127" s="77" t="s">
        <v>432</v>
      </c>
      <c r="B127" s="15" t="s">
        <v>191</v>
      </c>
      <c r="C127" s="26" t="s">
        <v>531</v>
      </c>
      <c r="D127" s="26" t="s">
        <v>44</v>
      </c>
      <c r="E127" s="26" t="s">
        <v>532</v>
      </c>
      <c r="F127" s="15" t="s">
        <v>521</v>
      </c>
      <c r="G127" s="15"/>
      <c r="H127" s="27" t="s">
        <v>533</v>
      </c>
      <c r="I127" s="19" t="n">
        <v>0</v>
      </c>
      <c r="J127" s="19" t="n">
        <v>734400</v>
      </c>
      <c r="K127" s="19" t="n">
        <v>0</v>
      </c>
      <c r="L127" s="19" t="n">
        <f aca="false">SUM(I127:K127)</f>
        <v>734400</v>
      </c>
      <c r="M127" s="53" t="n">
        <v>76500</v>
      </c>
      <c r="N127" s="53" t="n">
        <v>810900</v>
      </c>
      <c r="O127" s="15" t="n">
        <v>153</v>
      </c>
      <c r="P127" s="19" t="n">
        <v>489600</v>
      </c>
      <c r="Q127" s="19" t="n">
        <f aca="false">SUM(L127+M127-P127)</f>
        <v>321300</v>
      </c>
      <c r="R127" s="28" t="n">
        <v>44440</v>
      </c>
      <c r="S127" s="54" t="n">
        <v>44896</v>
      </c>
      <c r="T127" s="54" t="n">
        <v>44986</v>
      </c>
      <c r="U127" s="51" t="n">
        <v>49861</v>
      </c>
      <c r="V127" s="15" t="s">
        <v>31</v>
      </c>
      <c r="W127" s="7"/>
      <c r="X127" s="7"/>
      <c r="Y127" s="7"/>
      <c r="Z127" s="7"/>
      <c r="AA127" s="7"/>
    </row>
    <row r="128" customFormat="false" ht="26.2" hidden="false" customHeight="false" outlineLevel="0" collapsed="false">
      <c r="A128" s="77" t="s">
        <v>432</v>
      </c>
      <c r="B128" s="15" t="s">
        <v>195</v>
      </c>
      <c r="C128" s="26" t="s">
        <v>534</v>
      </c>
      <c r="D128" s="26" t="s">
        <v>34</v>
      </c>
      <c r="E128" s="26" t="s">
        <v>535</v>
      </c>
      <c r="F128" s="15" t="s">
        <v>521</v>
      </c>
      <c r="G128" s="15"/>
      <c r="H128" s="27" t="s">
        <v>536</v>
      </c>
      <c r="I128" s="19" t="n">
        <v>0</v>
      </c>
      <c r="J128" s="19" t="n">
        <v>864000</v>
      </c>
      <c r="K128" s="19" t="n">
        <v>0</v>
      </c>
      <c r="L128" s="19" t="n">
        <f aca="false">SUM(I128:K128)</f>
        <v>864000</v>
      </c>
      <c r="M128" s="53" t="n">
        <v>108000</v>
      </c>
      <c r="N128" s="53" t="n">
        <v>972000</v>
      </c>
      <c r="O128" s="15" t="n">
        <v>180</v>
      </c>
      <c r="P128" s="23" t="n">
        <v>972000</v>
      </c>
      <c r="Q128" s="19" t="n">
        <f aca="false">SUM(L128+M128-P128)</f>
        <v>0</v>
      </c>
      <c r="R128" s="28" t="n">
        <v>44461</v>
      </c>
      <c r="S128" s="22" t="n">
        <v>44826</v>
      </c>
      <c r="T128" s="22" t="n">
        <v>44917</v>
      </c>
      <c r="U128" s="51" t="n">
        <v>50041</v>
      </c>
      <c r="V128" s="25" t="s">
        <v>31</v>
      </c>
      <c r="W128" s="7"/>
      <c r="X128" s="7"/>
      <c r="Y128" s="7"/>
      <c r="Z128" s="7"/>
      <c r="AA128" s="7"/>
    </row>
    <row r="129" customFormat="false" ht="26.2" hidden="false" customHeight="false" outlineLevel="0" collapsed="false">
      <c r="A129" s="77" t="s">
        <v>432</v>
      </c>
      <c r="B129" s="15" t="s">
        <v>199</v>
      </c>
      <c r="C129" s="26" t="s">
        <v>537</v>
      </c>
      <c r="D129" s="26" t="s">
        <v>26</v>
      </c>
      <c r="E129" s="26" t="s">
        <v>64</v>
      </c>
      <c r="F129" s="15" t="s">
        <v>521</v>
      </c>
      <c r="G129" s="15"/>
      <c r="H129" s="27" t="s">
        <v>538</v>
      </c>
      <c r="I129" s="19" t="n">
        <v>0</v>
      </c>
      <c r="J129" s="19" t="n">
        <v>854400</v>
      </c>
      <c r="K129" s="19" t="n">
        <v>0</v>
      </c>
      <c r="L129" s="19" t="n">
        <f aca="false">SUM(I129:K129)</f>
        <v>854400</v>
      </c>
      <c r="M129" s="53" t="n">
        <v>89000</v>
      </c>
      <c r="N129" s="53" t="n">
        <v>943400</v>
      </c>
      <c r="O129" s="15" t="n">
        <v>178</v>
      </c>
      <c r="P129" s="23" t="n">
        <v>943400</v>
      </c>
      <c r="Q129" s="19" t="n">
        <f aca="false">SUM(L129+M129-P129)</f>
        <v>0</v>
      </c>
      <c r="R129" s="28" t="n">
        <v>44441</v>
      </c>
      <c r="S129" s="54" t="n">
        <v>44897</v>
      </c>
      <c r="T129" s="22" t="n">
        <v>44897</v>
      </c>
      <c r="U129" s="51" t="n">
        <v>49910</v>
      </c>
      <c r="V129" s="15" t="s">
        <v>31</v>
      </c>
      <c r="W129" s="7"/>
      <c r="X129" s="7"/>
      <c r="Y129" s="7"/>
      <c r="Z129" s="7"/>
      <c r="AA129" s="7"/>
    </row>
    <row r="130" customFormat="false" ht="26.2" hidden="false" customHeight="false" outlineLevel="0" collapsed="false">
      <c r="A130" s="77" t="s">
        <v>432</v>
      </c>
      <c r="B130" s="15" t="s">
        <v>203</v>
      </c>
      <c r="C130" s="26" t="s">
        <v>539</v>
      </c>
      <c r="D130" s="26" t="s">
        <v>54</v>
      </c>
      <c r="E130" s="26" t="s">
        <v>540</v>
      </c>
      <c r="F130" s="15" t="s">
        <v>521</v>
      </c>
      <c r="G130" s="15"/>
      <c r="H130" s="27" t="s">
        <v>541</v>
      </c>
      <c r="I130" s="19" t="n">
        <v>0</v>
      </c>
      <c r="J130" s="19" t="n">
        <v>734400</v>
      </c>
      <c r="K130" s="19" t="n">
        <v>0</v>
      </c>
      <c r="L130" s="19" t="n">
        <f aca="false">SUM(I130:K130)</f>
        <v>734400</v>
      </c>
      <c r="M130" s="53" t="n">
        <v>76500</v>
      </c>
      <c r="N130" s="53" t="n">
        <v>810900</v>
      </c>
      <c r="O130" s="15" t="n">
        <v>153</v>
      </c>
      <c r="P130" s="23" t="n">
        <v>810900</v>
      </c>
      <c r="Q130" s="19" t="n">
        <f aca="false">SUM(L130+M130-P130)</f>
        <v>0</v>
      </c>
      <c r="R130" s="28" t="n">
        <v>44439</v>
      </c>
      <c r="S130" s="54" t="n">
        <v>44926</v>
      </c>
      <c r="T130" s="54" t="n">
        <v>45016</v>
      </c>
      <c r="U130" s="51" t="n">
        <v>49847</v>
      </c>
      <c r="V130" s="15" t="s">
        <v>31</v>
      </c>
      <c r="W130" s="7"/>
      <c r="X130" s="7"/>
      <c r="Y130" s="7"/>
      <c r="Z130" s="7"/>
      <c r="AA130" s="7"/>
    </row>
    <row r="131" customFormat="false" ht="26.2" hidden="false" customHeight="false" outlineLevel="0" collapsed="false">
      <c r="A131" s="77" t="s">
        <v>432</v>
      </c>
      <c r="B131" s="15" t="s">
        <v>207</v>
      </c>
      <c r="C131" s="26" t="s">
        <v>542</v>
      </c>
      <c r="D131" s="26" t="s">
        <v>501</v>
      </c>
      <c r="E131" s="26" t="s">
        <v>502</v>
      </c>
      <c r="F131" s="15" t="s">
        <v>521</v>
      </c>
      <c r="G131" s="15"/>
      <c r="H131" s="27" t="s">
        <v>543</v>
      </c>
      <c r="I131" s="19" t="n">
        <v>0</v>
      </c>
      <c r="J131" s="19" t="n">
        <v>62400</v>
      </c>
      <c r="K131" s="19" t="n">
        <v>0</v>
      </c>
      <c r="L131" s="19" t="n">
        <f aca="false">SUM(I131:K131)</f>
        <v>62400</v>
      </c>
      <c r="M131" s="19" t="n">
        <v>0</v>
      </c>
      <c r="N131" s="53" t="n">
        <v>62400</v>
      </c>
      <c r="O131" s="15" t="n">
        <v>13</v>
      </c>
      <c r="P131" s="19" t="n">
        <v>62400</v>
      </c>
      <c r="Q131" s="19" t="n">
        <f aca="false">SUM(L131+M131-P131)</f>
        <v>0</v>
      </c>
      <c r="R131" s="28" t="n">
        <v>44483</v>
      </c>
      <c r="S131" s="54" t="n">
        <v>44865</v>
      </c>
      <c r="T131" s="22" t="n">
        <v>44940</v>
      </c>
      <c r="U131" s="51" t="n">
        <v>50243</v>
      </c>
      <c r="V131" s="25" t="s">
        <v>31</v>
      </c>
      <c r="W131" s="7"/>
      <c r="X131" s="7"/>
      <c r="Y131" s="7"/>
      <c r="Z131" s="7"/>
      <c r="AA131" s="7"/>
    </row>
    <row r="132" customFormat="false" ht="26.2" hidden="false" customHeight="false" outlineLevel="0" collapsed="false">
      <c r="A132" s="77" t="s">
        <v>432</v>
      </c>
      <c r="B132" s="15" t="s">
        <v>212</v>
      </c>
      <c r="C132" s="26" t="s">
        <v>544</v>
      </c>
      <c r="D132" s="26" t="s">
        <v>545</v>
      </c>
      <c r="E132" s="26" t="s">
        <v>546</v>
      </c>
      <c r="F132" s="15" t="s">
        <v>521</v>
      </c>
      <c r="G132" s="15"/>
      <c r="H132" s="27" t="s">
        <v>547</v>
      </c>
      <c r="I132" s="19" t="n">
        <v>0</v>
      </c>
      <c r="J132" s="19" t="n">
        <v>691200</v>
      </c>
      <c r="K132" s="19" t="n">
        <v>0</v>
      </c>
      <c r="L132" s="19" t="n">
        <f aca="false">SUM(I132:K132)</f>
        <v>691200</v>
      </c>
      <c r="M132" s="53" t="n">
        <v>72000</v>
      </c>
      <c r="N132" s="53" t="n">
        <v>763200</v>
      </c>
      <c r="O132" s="15" t="n">
        <v>144</v>
      </c>
      <c r="P132" s="23" t="n">
        <v>763200</v>
      </c>
      <c r="Q132" s="19" t="n">
        <f aca="false">SUM(L132+M132-P132)</f>
        <v>0</v>
      </c>
      <c r="R132" s="28" t="n">
        <v>44454</v>
      </c>
      <c r="S132" s="22" t="n">
        <v>44819</v>
      </c>
      <c r="T132" s="22" t="n">
        <v>44910</v>
      </c>
      <c r="U132" s="51" t="n">
        <v>50034</v>
      </c>
      <c r="V132" s="76" t="s">
        <v>548</v>
      </c>
      <c r="W132" s="7"/>
      <c r="X132" s="7"/>
      <c r="Y132" s="7"/>
      <c r="Z132" s="7"/>
      <c r="AA132" s="7"/>
    </row>
    <row r="133" customFormat="false" ht="26.2" hidden="false" customHeight="false" outlineLevel="0" collapsed="false">
      <c r="A133" s="77" t="s">
        <v>432</v>
      </c>
      <c r="B133" s="15" t="s">
        <v>216</v>
      </c>
      <c r="C133" s="26" t="s">
        <v>549</v>
      </c>
      <c r="D133" s="26" t="s">
        <v>550</v>
      </c>
      <c r="E133" s="26" t="s">
        <v>551</v>
      </c>
      <c r="F133" s="15" t="s">
        <v>521</v>
      </c>
      <c r="G133" s="15"/>
      <c r="H133" s="27" t="s">
        <v>552</v>
      </c>
      <c r="I133" s="19" t="n">
        <v>0</v>
      </c>
      <c r="J133" s="19" t="n">
        <v>96000</v>
      </c>
      <c r="K133" s="19" t="n">
        <v>0</v>
      </c>
      <c r="L133" s="19" t="n">
        <f aca="false">SUM(I133:K133)</f>
        <v>96000</v>
      </c>
      <c r="M133" s="53" t="n">
        <v>12000</v>
      </c>
      <c r="N133" s="53" t="n">
        <v>108000</v>
      </c>
      <c r="O133" s="15" t="n">
        <v>20</v>
      </c>
      <c r="P133" s="23" t="n">
        <v>108000</v>
      </c>
      <c r="Q133" s="19" t="n">
        <f aca="false">SUM(L133+M133-P133)</f>
        <v>0</v>
      </c>
      <c r="R133" s="28" t="n">
        <v>44456</v>
      </c>
      <c r="S133" s="54" t="n">
        <v>44880</v>
      </c>
      <c r="T133" s="54" t="n">
        <v>44972</v>
      </c>
      <c r="U133" s="51" t="n">
        <v>50035</v>
      </c>
      <c r="V133" s="15" t="s">
        <v>31</v>
      </c>
      <c r="W133" s="7"/>
      <c r="X133" s="7"/>
      <c r="Y133" s="7"/>
      <c r="Z133" s="7"/>
      <c r="AA133" s="7"/>
    </row>
    <row r="134" customFormat="false" ht="26.2" hidden="false" customHeight="false" outlineLevel="0" collapsed="false">
      <c r="A134" s="77" t="s">
        <v>432</v>
      </c>
      <c r="B134" s="15" t="s">
        <v>220</v>
      </c>
      <c r="C134" s="26" t="s">
        <v>553</v>
      </c>
      <c r="D134" s="26" t="s">
        <v>49</v>
      </c>
      <c r="E134" s="26" t="s">
        <v>554</v>
      </c>
      <c r="F134" s="15" t="s">
        <v>521</v>
      </c>
      <c r="G134" s="15"/>
      <c r="H134" s="27" t="s">
        <v>555</v>
      </c>
      <c r="I134" s="19" t="n">
        <v>0</v>
      </c>
      <c r="J134" s="19" t="n">
        <v>552000</v>
      </c>
      <c r="K134" s="19" t="n">
        <v>0</v>
      </c>
      <c r="L134" s="19" t="n">
        <f aca="false">SUM(I134:K134)</f>
        <v>552000</v>
      </c>
      <c r="M134" s="53" t="n">
        <v>80500</v>
      </c>
      <c r="N134" s="53" t="n">
        <v>632500</v>
      </c>
      <c r="O134" s="15" t="n">
        <v>115</v>
      </c>
      <c r="P134" s="23" t="n">
        <v>632500</v>
      </c>
      <c r="Q134" s="19" t="n">
        <f aca="false">SUM(L134+M134-P134)</f>
        <v>0</v>
      </c>
      <c r="R134" s="28" t="n">
        <v>44497</v>
      </c>
      <c r="S134" s="22" t="n">
        <v>44862</v>
      </c>
      <c r="T134" s="22" t="n">
        <v>44954</v>
      </c>
      <c r="U134" s="51" t="n">
        <v>50409</v>
      </c>
      <c r="V134" s="25" t="s">
        <v>31</v>
      </c>
      <c r="W134" s="7"/>
      <c r="X134" s="7"/>
      <c r="Y134" s="7"/>
      <c r="Z134" s="7"/>
      <c r="AA134" s="7"/>
    </row>
    <row r="135" customFormat="false" ht="26.2" hidden="false" customHeight="false" outlineLevel="0" collapsed="false">
      <c r="A135" s="77" t="s">
        <v>432</v>
      </c>
      <c r="B135" s="15" t="s">
        <v>224</v>
      </c>
      <c r="C135" s="26" t="s">
        <v>556</v>
      </c>
      <c r="D135" s="26" t="s">
        <v>497</v>
      </c>
      <c r="E135" s="26" t="s">
        <v>498</v>
      </c>
      <c r="F135" s="15" t="s">
        <v>521</v>
      </c>
      <c r="G135" s="15"/>
      <c r="H135" s="27" t="s">
        <v>557</v>
      </c>
      <c r="I135" s="19" t="n">
        <v>0</v>
      </c>
      <c r="J135" s="19" t="n">
        <v>48000</v>
      </c>
      <c r="K135" s="19" t="n">
        <v>0</v>
      </c>
      <c r="L135" s="19" t="n">
        <f aca="false">SUM(I135:K135)</f>
        <v>48000</v>
      </c>
      <c r="M135" s="53" t="n">
        <v>2000</v>
      </c>
      <c r="N135" s="53" t="n">
        <v>50000</v>
      </c>
      <c r="O135" s="15" t="n">
        <v>10</v>
      </c>
      <c r="P135" s="23" t="n">
        <v>50000</v>
      </c>
      <c r="Q135" s="19" t="n">
        <f aca="false">SUM(L135+M135-P135)</f>
        <v>0</v>
      </c>
      <c r="R135" s="28" t="n">
        <v>44442</v>
      </c>
      <c r="S135" s="54" t="n">
        <v>44837</v>
      </c>
      <c r="T135" s="54" t="n">
        <v>44929</v>
      </c>
      <c r="U135" s="51" t="n">
        <v>49930</v>
      </c>
      <c r="V135" s="15" t="s">
        <v>31</v>
      </c>
      <c r="W135" s="7"/>
      <c r="X135" s="7"/>
      <c r="Y135" s="7"/>
      <c r="Z135" s="7"/>
      <c r="AA135" s="7"/>
    </row>
    <row r="136" customFormat="false" ht="26.2" hidden="false" customHeight="false" outlineLevel="0" collapsed="false">
      <c r="A136" s="77" t="s">
        <v>432</v>
      </c>
      <c r="B136" s="45" t="s">
        <v>228</v>
      </c>
      <c r="C136" s="40" t="s">
        <v>558</v>
      </c>
      <c r="D136" s="40" t="s">
        <v>122</v>
      </c>
      <c r="E136" s="40" t="s">
        <v>559</v>
      </c>
      <c r="F136" s="15" t="s">
        <v>521</v>
      </c>
      <c r="G136" s="45"/>
      <c r="H136" s="27" t="s">
        <v>560</v>
      </c>
      <c r="I136" s="19" t="n">
        <v>0</v>
      </c>
      <c r="J136" s="19" t="n">
        <v>163200</v>
      </c>
      <c r="K136" s="19" t="n">
        <v>0</v>
      </c>
      <c r="L136" s="19" t="n">
        <f aca="false">SUM(I136:K136)</f>
        <v>163200</v>
      </c>
      <c r="M136" s="53" t="n">
        <v>24000</v>
      </c>
      <c r="N136" s="53" t="n">
        <v>187200</v>
      </c>
      <c r="O136" s="15" t="n">
        <v>34</v>
      </c>
      <c r="P136" s="23" t="n">
        <v>187200</v>
      </c>
      <c r="Q136" s="19" t="n">
        <f aca="false">SUM(L136+M136-P136)</f>
        <v>0</v>
      </c>
      <c r="R136" s="28" t="n">
        <v>44473</v>
      </c>
      <c r="S136" s="22" t="n">
        <v>44838</v>
      </c>
      <c r="T136" s="22" t="n">
        <v>44930</v>
      </c>
      <c r="U136" s="51" t="n">
        <v>50222</v>
      </c>
      <c r="V136" s="25" t="s">
        <v>31</v>
      </c>
      <c r="W136" s="7"/>
      <c r="X136" s="7"/>
      <c r="Y136" s="7"/>
      <c r="Z136" s="7"/>
      <c r="AA136" s="7"/>
    </row>
    <row r="137" customFormat="false" ht="26.2" hidden="false" customHeight="false" outlineLevel="0" collapsed="false">
      <c r="A137" s="77" t="s">
        <v>432</v>
      </c>
      <c r="B137" s="15" t="s">
        <v>232</v>
      </c>
      <c r="C137" s="26" t="s">
        <v>561</v>
      </c>
      <c r="D137" s="26" t="s">
        <v>476</v>
      </c>
      <c r="E137" s="26" t="s">
        <v>562</v>
      </c>
      <c r="F137" s="15" t="s">
        <v>521</v>
      </c>
      <c r="G137" s="15"/>
      <c r="H137" s="27" t="s">
        <v>563</v>
      </c>
      <c r="I137" s="19" t="n">
        <v>0</v>
      </c>
      <c r="J137" s="19" t="n">
        <v>715200</v>
      </c>
      <c r="K137" s="19" t="n">
        <v>0</v>
      </c>
      <c r="L137" s="19" t="n">
        <f aca="false">SUM(I137:K137)</f>
        <v>715200</v>
      </c>
      <c r="M137" s="53" t="n">
        <v>82600</v>
      </c>
      <c r="N137" s="53" t="n">
        <v>797800</v>
      </c>
      <c r="O137" s="15" t="n">
        <v>149</v>
      </c>
      <c r="P137" s="23" t="n">
        <v>797800</v>
      </c>
      <c r="Q137" s="19" t="n">
        <f aca="false">SUM(L137+M137-P137)</f>
        <v>0</v>
      </c>
      <c r="R137" s="28" t="n">
        <v>44439</v>
      </c>
      <c r="S137" s="54" t="n">
        <v>44946</v>
      </c>
      <c r="T137" s="54" t="n">
        <v>45036</v>
      </c>
      <c r="U137" s="51" t="n">
        <v>49851</v>
      </c>
      <c r="V137" s="15" t="s">
        <v>31</v>
      </c>
      <c r="W137" s="7"/>
      <c r="X137" s="7"/>
      <c r="Y137" s="7"/>
      <c r="Z137" s="7"/>
      <c r="AA137" s="7"/>
    </row>
    <row r="138" customFormat="false" ht="26.2" hidden="false" customHeight="false" outlineLevel="0" collapsed="false">
      <c r="A138" s="77" t="s">
        <v>432</v>
      </c>
      <c r="B138" s="15" t="s">
        <v>236</v>
      </c>
      <c r="C138" s="26" t="s">
        <v>564</v>
      </c>
      <c r="D138" s="26" t="s">
        <v>59</v>
      </c>
      <c r="E138" s="26" t="s">
        <v>565</v>
      </c>
      <c r="F138" s="15" t="s">
        <v>521</v>
      </c>
      <c r="G138" s="15"/>
      <c r="H138" s="27" t="s">
        <v>566</v>
      </c>
      <c r="I138" s="19" t="n">
        <v>0</v>
      </c>
      <c r="J138" s="19" t="n">
        <v>734400</v>
      </c>
      <c r="K138" s="19" t="n">
        <v>0</v>
      </c>
      <c r="L138" s="19" t="n">
        <f aca="false">SUM(I138:K138)</f>
        <v>734400</v>
      </c>
      <c r="M138" s="53" t="n">
        <v>111400</v>
      </c>
      <c r="N138" s="53" t="n">
        <v>845800</v>
      </c>
      <c r="O138" s="24" t="n">
        <v>153</v>
      </c>
      <c r="P138" s="23" t="n">
        <v>845800</v>
      </c>
      <c r="Q138" s="19" t="n">
        <f aca="false">SUM(L138+M138-P138)</f>
        <v>0</v>
      </c>
      <c r="R138" s="28" t="n">
        <v>44491</v>
      </c>
      <c r="S138" s="54" t="n">
        <v>45099</v>
      </c>
      <c r="T138" s="54" t="n">
        <v>45191</v>
      </c>
      <c r="U138" s="51" t="n">
        <v>50387</v>
      </c>
      <c r="V138" s="25" t="s">
        <v>31</v>
      </c>
      <c r="W138" s="7"/>
      <c r="X138" s="7"/>
      <c r="Y138" s="7"/>
      <c r="Z138" s="7"/>
      <c r="AA138" s="7"/>
    </row>
    <row r="139" customFormat="false" ht="26.2" hidden="false" customHeight="false" outlineLevel="0" collapsed="false">
      <c r="A139" s="77" t="s">
        <v>432</v>
      </c>
      <c r="B139" s="15" t="s">
        <v>240</v>
      </c>
      <c r="C139" s="26" t="s">
        <v>567</v>
      </c>
      <c r="D139" s="26" t="s">
        <v>505</v>
      </c>
      <c r="E139" s="26" t="s">
        <v>568</v>
      </c>
      <c r="F139" s="15" t="s">
        <v>521</v>
      </c>
      <c r="G139" s="15"/>
      <c r="H139" s="27" t="s">
        <v>569</v>
      </c>
      <c r="I139" s="19" t="n">
        <v>0</v>
      </c>
      <c r="J139" s="19" t="n">
        <v>38400</v>
      </c>
      <c r="K139" s="19" t="n">
        <v>0</v>
      </c>
      <c r="L139" s="19" t="n">
        <f aca="false">SUM(I139:K139)</f>
        <v>38400</v>
      </c>
      <c r="M139" s="53" t="n">
        <v>4000</v>
      </c>
      <c r="N139" s="53" t="n">
        <v>42400</v>
      </c>
      <c r="O139" s="15" t="n">
        <v>8</v>
      </c>
      <c r="P139" s="23" t="n">
        <v>42400</v>
      </c>
      <c r="Q139" s="19" t="n">
        <f aca="false">SUM(L139+M139-P139)</f>
        <v>0</v>
      </c>
      <c r="R139" s="28" t="n">
        <v>44442</v>
      </c>
      <c r="S139" s="22" t="n">
        <v>44807</v>
      </c>
      <c r="T139" s="22" t="n">
        <v>44898</v>
      </c>
      <c r="U139" s="51" t="n">
        <v>49924</v>
      </c>
      <c r="V139" s="15" t="s">
        <v>31</v>
      </c>
      <c r="W139" s="7"/>
      <c r="X139" s="7"/>
      <c r="Y139" s="7"/>
      <c r="Z139" s="7"/>
      <c r="AA139" s="7"/>
    </row>
    <row r="140" customFormat="false" ht="23.3" hidden="false" customHeight="true" outlineLevel="0" collapsed="false">
      <c r="A140" s="77" t="s">
        <v>432</v>
      </c>
      <c r="B140" s="15" t="s">
        <v>244</v>
      </c>
      <c r="C140" s="26" t="s">
        <v>570</v>
      </c>
      <c r="D140" s="26" t="s">
        <v>34</v>
      </c>
      <c r="E140" s="26" t="s">
        <v>571</v>
      </c>
      <c r="F140" s="26" t="s">
        <v>572</v>
      </c>
      <c r="G140" s="15"/>
      <c r="H140" s="27" t="s">
        <v>573</v>
      </c>
      <c r="I140" s="19" t="n">
        <v>0</v>
      </c>
      <c r="J140" s="19" t="n">
        <v>566400</v>
      </c>
      <c r="K140" s="19" t="n">
        <v>0</v>
      </c>
      <c r="L140" s="19" t="n">
        <f aca="false">SUM(I140:K140)</f>
        <v>566400</v>
      </c>
      <c r="M140" s="53" t="n">
        <v>70800</v>
      </c>
      <c r="N140" s="53" t="n">
        <v>637200</v>
      </c>
      <c r="O140" s="15" t="n">
        <v>118</v>
      </c>
      <c r="P140" s="23" t="n">
        <v>637200</v>
      </c>
      <c r="Q140" s="19" t="n">
        <f aca="false">SUM(L140+M140-P140)</f>
        <v>0</v>
      </c>
      <c r="R140" s="28" t="n">
        <v>44430</v>
      </c>
      <c r="S140" s="22" t="n">
        <v>44826</v>
      </c>
      <c r="T140" s="22" t="n">
        <v>44917</v>
      </c>
      <c r="U140" s="51" t="n">
        <v>50043</v>
      </c>
      <c r="V140" s="15" t="s">
        <v>31</v>
      </c>
      <c r="W140" s="7"/>
      <c r="X140" s="7"/>
      <c r="Y140" s="7"/>
      <c r="Z140" s="7"/>
      <c r="AA140" s="7"/>
    </row>
    <row r="141" customFormat="false" ht="22.3" hidden="false" customHeight="true" outlineLevel="0" collapsed="false">
      <c r="A141" s="77" t="s">
        <v>432</v>
      </c>
      <c r="B141" s="15" t="s">
        <v>248</v>
      </c>
      <c r="C141" s="26" t="s">
        <v>574</v>
      </c>
      <c r="D141" s="26" t="s">
        <v>44</v>
      </c>
      <c r="E141" s="26" t="s">
        <v>575</v>
      </c>
      <c r="F141" s="26" t="s">
        <v>572</v>
      </c>
      <c r="G141" s="15"/>
      <c r="H141" s="27" t="s">
        <v>576</v>
      </c>
      <c r="I141" s="19" t="n">
        <v>0</v>
      </c>
      <c r="J141" s="19" t="n">
        <v>566400</v>
      </c>
      <c r="K141" s="19" t="n">
        <v>0</v>
      </c>
      <c r="L141" s="19" t="n">
        <f aca="false">SUM(I141:K141)</f>
        <v>566400</v>
      </c>
      <c r="M141" s="53" t="n">
        <v>72100</v>
      </c>
      <c r="N141" s="53" t="n">
        <v>638500</v>
      </c>
      <c r="O141" s="15" t="n">
        <v>118</v>
      </c>
      <c r="P141" s="23" t="n">
        <v>638500</v>
      </c>
      <c r="Q141" s="19" t="n">
        <f aca="false">SUM(L141+M141-P141)</f>
        <v>0</v>
      </c>
      <c r="R141" s="54" t="n">
        <v>44986</v>
      </c>
      <c r="S141" s="22" t="n">
        <v>44805</v>
      </c>
      <c r="T141" s="54" t="n">
        <v>45078</v>
      </c>
      <c r="U141" s="51" t="n">
        <v>49864</v>
      </c>
      <c r="V141" s="15" t="s">
        <v>31</v>
      </c>
      <c r="W141" s="7"/>
      <c r="X141" s="7"/>
      <c r="Y141" s="7"/>
      <c r="Z141" s="7"/>
      <c r="AA141" s="7"/>
    </row>
    <row r="142" customFormat="false" ht="22.3" hidden="false" customHeight="true" outlineLevel="0" collapsed="false">
      <c r="A142" s="77" t="s">
        <v>432</v>
      </c>
      <c r="B142" s="15" t="s">
        <v>252</v>
      </c>
      <c r="C142" s="26" t="s">
        <v>577</v>
      </c>
      <c r="D142" s="26" t="s">
        <v>54</v>
      </c>
      <c r="E142" s="26" t="s">
        <v>578</v>
      </c>
      <c r="F142" s="26" t="s">
        <v>572</v>
      </c>
      <c r="G142" s="15"/>
      <c r="H142" s="27" t="s">
        <v>579</v>
      </c>
      <c r="I142" s="19" t="n">
        <v>0</v>
      </c>
      <c r="J142" s="19" t="n">
        <v>192000</v>
      </c>
      <c r="K142" s="19" t="n">
        <v>0</v>
      </c>
      <c r="L142" s="19" t="n">
        <f aca="false">SUM(I142:K142)</f>
        <v>192000</v>
      </c>
      <c r="M142" s="53" t="n">
        <v>20000</v>
      </c>
      <c r="N142" s="53" t="n">
        <v>212000</v>
      </c>
      <c r="O142" s="15" t="n">
        <v>40</v>
      </c>
      <c r="P142" s="23" t="n">
        <v>212000</v>
      </c>
      <c r="Q142" s="19" t="n">
        <f aca="false">SUM(L142+M142-P142)</f>
        <v>0</v>
      </c>
      <c r="R142" s="28" t="n">
        <v>44440</v>
      </c>
      <c r="S142" s="54" t="n">
        <v>44926</v>
      </c>
      <c r="T142" s="54" t="n">
        <v>45016</v>
      </c>
      <c r="U142" s="51" t="n">
        <v>49846</v>
      </c>
      <c r="V142" s="15" t="s">
        <v>31</v>
      </c>
      <c r="W142" s="7"/>
      <c r="X142" s="7"/>
      <c r="Y142" s="7"/>
      <c r="Z142" s="7"/>
      <c r="AA142" s="7"/>
    </row>
    <row r="143" customFormat="false" ht="23.3" hidden="false" customHeight="true" outlineLevel="0" collapsed="false">
      <c r="A143" s="77" t="s">
        <v>432</v>
      </c>
      <c r="B143" s="15" t="s">
        <v>256</v>
      </c>
      <c r="C143" s="26" t="s">
        <v>580</v>
      </c>
      <c r="D143" s="26" t="s">
        <v>545</v>
      </c>
      <c r="E143" s="26" t="s">
        <v>546</v>
      </c>
      <c r="F143" s="26" t="s">
        <v>572</v>
      </c>
      <c r="G143" s="26"/>
      <c r="H143" s="27" t="s">
        <v>581</v>
      </c>
      <c r="I143" s="19" t="n">
        <v>0</v>
      </c>
      <c r="J143" s="19" t="n">
        <v>196800</v>
      </c>
      <c r="K143" s="19" t="n">
        <v>0</v>
      </c>
      <c r="L143" s="19" t="n">
        <f aca="false">SUM(I143:K143)</f>
        <v>196800</v>
      </c>
      <c r="M143" s="53" t="n">
        <v>20500</v>
      </c>
      <c r="N143" s="53" t="n">
        <v>217300</v>
      </c>
      <c r="O143" s="15" t="n">
        <v>41</v>
      </c>
      <c r="P143" s="23" t="n">
        <v>217300</v>
      </c>
      <c r="Q143" s="19" t="n">
        <f aca="false">SUM(L143+M143-P143)</f>
        <v>0</v>
      </c>
      <c r="R143" s="28" t="n">
        <v>44454</v>
      </c>
      <c r="S143" s="22" t="n">
        <v>44819</v>
      </c>
      <c r="T143" s="22" t="n">
        <v>44910</v>
      </c>
      <c r="U143" s="51" t="n">
        <v>50037</v>
      </c>
      <c r="V143" s="25" t="s">
        <v>31</v>
      </c>
      <c r="W143" s="7"/>
      <c r="X143" s="7"/>
      <c r="Y143" s="7"/>
      <c r="Z143" s="7"/>
      <c r="AA143" s="7"/>
    </row>
    <row r="144" customFormat="false" ht="26.2" hidden="false" customHeight="false" outlineLevel="0" collapsed="false">
      <c r="A144" s="77" t="s">
        <v>432</v>
      </c>
      <c r="B144" s="15" t="s">
        <v>260</v>
      </c>
      <c r="C144" s="26" t="s">
        <v>582</v>
      </c>
      <c r="D144" s="26" t="s">
        <v>26</v>
      </c>
      <c r="E144" s="26" t="s">
        <v>583</v>
      </c>
      <c r="F144" s="26" t="s">
        <v>572</v>
      </c>
      <c r="G144" s="15"/>
      <c r="H144" s="27" t="s">
        <v>584</v>
      </c>
      <c r="I144" s="19" t="n">
        <v>0</v>
      </c>
      <c r="J144" s="19" t="n">
        <v>580800</v>
      </c>
      <c r="K144" s="19" t="n">
        <v>0</v>
      </c>
      <c r="L144" s="19" t="n">
        <f aca="false">SUM(I144:K144)</f>
        <v>580800</v>
      </c>
      <c r="M144" s="86" t="n">
        <v>72600</v>
      </c>
      <c r="N144" s="86" t="n">
        <v>653400</v>
      </c>
      <c r="O144" s="15" t="n">
        <v>121</v>
      </c>
      <c r="P144" s="23" t="n">
        <v>653400</v>
      </c>
      <c r="Q144" s="19" t="n">
        <f aca="false">SUM(L144+M144-P144)</f>
        <v>0</v>
      </c>
      <c r="R144" s="28" t="n">
        <v>44438</v>
      </c>
      <c r="S144" s="87" t="n">
        <v>44895</v>
      </c>
      <c r="T144" s="54" t="n">
        <v>44985</v>
      </c>
      <c r="U144" s="51" t="n">
        <v>49841</v>
      </c>
      <c r="V144" s="15" t="s">
        <v>31</v>
      </c>
      <c r="W144" s="7"/>
      <c r="X144" s="7"/>
      <c r="Y144" s="7"/>
      <c r="Z144" s="7"/>
      <c r="AA144" s="7"/>
    </row>
    <row r="145" customFormat="false" ht="30.1" hidden="false" customHeight="true" outlineLevel="0" collapsed="false">
      <c r="A145" s="77" t="s">
        <v>432</v>
      </c>
      <c r="B145" s="15" t="s">
        <v>264</v>
      </c>
      <c r="C145" s="26" t="s">
        <v>585</v>
      </c>
      <c r="D145" s="26" t="s">
        <v>59</v>
      </c>
      <c r="E145" s="26" t="s">
        <v>565</v>
      </c>
      <c r="F145" s="26" t="s">
        <v>572</v>
      </c>
      <c r="G145" s="15"/>
      <c r="H145" s="27" t="s">
        <v>586</v>
      </c>
      <c r="I145" s="19" t="n">
        <v>0</v>
      </c>
      <c r="J145" s="19" t="n">
        <v>566400</v>
      </c>
      <c r="K145" s="19" t="n">
        <v>0</v>
      </c>
      <c r="L145" s="19" t="n">
        <f aca="false">SUM(I145:K145)</f>
        <v>566400</v>
      </c>
      <c r="M145" s="86" t="n">
        <v>85100</v>
      </c>
      <c r="N145" s="86" t="n">
        <v>651500</v>
      </c>
      <c r="O145" s="15" t="n">
        <v>118</v>
      </c>
      <c r="P145" s="23" t="n">
        <v>651500</v>
      </c>
      <c r="Q145" s="19" t="n">
        <f aca="false">SUM(L145+M145-P145)</f>
        <v>0</v>
      </c>
      <c r="R145" s="28" t="n">
        <v>44491</v>
      </c>
      <c r="S145" s="87" t="n">
        <v>45099</v>
      </c>
      <c r="T145" s="54" t="n">
        <v>45191</v>
      </c>
      <c r="U145" s="51" t="n">
        <v>50386</v>
      </c>
      <c r="V145" s="25" t="s">
        <v>31</v>
      </c>
      <c r="W145" s="7"/>
      <c r="X145" s="7"/>
      <c r="Y145" s="7"/>
      <c r="Z145" s="7"/>
      <c r="AA145" s="7"/>
    </row>
    <row r="146" customFormat="false" ht="36.1" hidden="false" customHeight="true" outlineLevel="0" collapsed="false">
      <c r="A146" s="77" t="s">
        <v>432</v>
      </c>
      <c r="B146" s="15" t="s">
        <v>268</v>
      </c>
      <c r="C146" s="26" t="s">
        <v>587</v>
      </c>
      <c r="D146" s="26" t="s">
        <v>49</v>
      </c>
      <c r="E146" s="26" t="s">
        <v>588</v>
      </c>
      <c r="F146" s="26" t="s">
        <v>572</v>
      </c>
      <c r="G146" s="15"/>
      <c r="H146" s="27" t="s">
        <v>589</v>
      </c>
      <c r="I146" s="19" t="n">
        <v>0</v>
      </c>
      <c r="J146" s="19" t="n">
        <v>192000</v>
      </c>
      <c r="K146" s="19" t="n">
        <v>0</v>
      </c>
      <c r="L146" s="19" t="n">
        <f aca="false">SUM(I146:K146)</f>
        <v>192000</v>
      </c>
      <c r="M146" s="86" t="n">
        <v>28000</v>
      </c>
      <c r="N146" s="86" t="n">
        <v>220000</v>
      </c>
      <c r="O146" s="15" t="n">
        <v>40</v>
      </c>
      <c r="P146" s="23" t="n">
        <v>220000</v>
      </c>
      <c r="Q146" s="19" t="n">
        <f aca="false">SUM(L146+M146-P146)</f>
        <v>0</v>
      </c>
      <c r="R146" s="28" t="n">
        <v>44497</v>
      </c>
      <c r="S146" s="22" t="n">
        <v>44862</v>
      </c>
      <c r="T146" s="22" t="n">
        <v>44954</v>
      </c>
      <c r="U146" s="51" t="n">
        <v>50406</v>
      </c>
      <c r="V146" s="15" t="s">
        <v>31</v>
      </c>
      <c r="W146" s="7"/>
      <c r="X146" s="7"/>
      <c r="Y146" s="7"/>
      <c r="Z146" s="7"/>
      <c r="AA146" s="7"/>
    </row>
    <row r="147" customFormat="false" ht="30.1" hidden="false" customHeight="true" outlineLevel="0" collapsed="false">
      <c r="A147" s="77" t="s">
        <v>432</v>
      </c>
      <c r="B147" s="15" t="s">
        <v>272</v>
      </c>
      <c r="C147" s="26" t="s">
        <v>590</v>
      </c>
      <c r="D147" s="26" t="s">
        <v>122</v>
      </c>
      <c r="E147" s="26" t="s">
        <v>559</v>
      </c>
      <c r="F147" s="26" t="s">
        <v>572</v>
      </c>
      <c r="G147" s="15"/>
      <c r="H147" s="27" t="s">
        <v>591</v>
      </c>
      <c r="I147" s="19" t="n">
        <v>0</v>
      </c>
      <c r="J147" s="19" t="n">
        <v>96000</v>
      </c>
      <c r="K147" s="19" t="n">
        <v>0</v>
      </c>
      <c r="L147" s="19" t="n">
        <f aca="false">SUM(I147:K147)</f>
        <v>96000</v>
      </c>
      <c r="M147" s="86" t="n">
        <v>14200</v>
      </c>
      <c r="N147" s="86" t="n">
        <v>110200</v>
      </c>
      <c r="O147" s="24" t="n">
        <v>20</v>
      </c>
      <c r="P147" s="23" t="n">
        <v>110200</v>
      </c>
      <c r="Q147" s="19" t="n">
        <f aca="false">SUM(L147+M147-P147)</f>
        <v>0</v>
      </c>
      <c r="R147" s="28" t="n">
        <v>44473</v>
      </c>
      <c r="S147" s="22" t="n">
        <v>44838</v>
      </c>
      <c r="T147" s="22" t="n">
        <v>44930</v>
      </c>
      <c r="U147" s="51" t="n">
        <v>50221</v>
      </c>
      <c r="V147" s="15" t="s">
        <v>31</v>
      </c>
      <c r="W147" s="7"/>
      <c r="X147" s="7"/>
      <c r="Y147" s="7"/>
      <c r="Z147" s="7"/>
      <c r="AA147" s="7"/>
    </row>
    <row r="148" customFormat="false" ht="25.25" hidden="false" customHeight="false" outlineLevel="0" collapsed="false">
      <c r="A148" s="77" t="s">
        <v>432</v>
      </c>
      <c r="B148" s="15" t="s">
        <v>276</v>
      </c>
      <c r="C148" s="26" t="s">
        <v>592</v>
      </c>
      <c r="D148" s="26" t="s">
        <v>39</v>
      </c>
      <c r="E148" s="26" t="s">
        <v>593</v>
      </c>
      <c r="F148" s="26" t="s">
        <v>572</v>
      </c>
      <c r="G148" s="15"/>
      <c r="H148" s="27" t="s">
        <v>594</v>
      </c>
      <c r="I148" s="19" t="n">
        <v>0</v>
      </c>
      <c r="J148" s="19" t="n">
        <v>585600</v>
      </c>
      <c r="K148" s="19" t="n">
        <v>0</v>
      </c>
      <c r="L148" s="19" t="n">
        <f aca="false">SUM(I148:K148)</f>
        <v>585600</v>
      </c>
      <c r="M148" s="86" t="n">
        <v>61000</v>
      </c>
      <c r="N148" s="86" t="n">
        <v>646600</v>
      </c>
      <c r="O148" s="15" t="n">
        <v>122</v>
      </c>
      <c r="P148" s="23" t="n">
        <v>646600</v>
      </c>
      <c r="Q148" s="19" t="n">
        <f aca="false">SUM(L148+M148-P148)</f>
        <v>0</v>
      </c>
      <c r="R148" s="28" t="n">
        <v>44454</v>
      </c>
      <c r="S148" s="22" t="n">
        <v>44819</v>
      </c>
      <c r="T148" s="22" t="n">
        <v>44910</v>
      </c>
      <c r="U148" s="51" t="n">
        <v>50036</v>
      </c>
      <c r="V148" s="88" t="s">
        <v>146</v>
      </c>
      <c r="W148" s="7"/>
      <c r="X148" s="7"/>
      <c r="Y148" s="7"/>
      <c r="Z148" s="7"/>
      <c r="AA148" s="7"/>
    </row>
    <row r="149" customFormat="false" ht="25.25" hidden="false" customHeight="false" outlineLevel="0" collapsed="false">
      <c r="A149" s="77" t="s">
        <v>432</v>
      </c>
      <c r="B149" s="45" t="s">
        <v>280</v>
      </c>
      <c r="C149" s="26" t="s">
        <v>595</v>
      </c>
      <c r="D149" s="26" t="s">
        <v>505</v>
      </c>
      <c r="E149" s="26" t="s">
        <v>596</v>
      </c>
      <c r="F149" s="26" t="s">
        <v>572</v>
      </c>
      <c r="G149" s="45"/>
      <c r="H149" s="27" t="s">
        <v>597</v>
      </c>
      <c r="I149" s="19" t="n">
        <v>0</v>
      </c>
      <c r="J149" s="19" t="n">
        <v>24000</v>
      </c>
      <c r="K149" s="19" t="n">
        <v>0</v>
      </c>
      <c r="L149" s="19" t="n">
        <f aca="false">SUM(I149:K149)</f>
        <v>24000</v>
      </c>
      <c r="M149" s="86" t="n">
        <v>2500</v>
      </c>
      <c r="N149" s="86" t="n">
        <v>26500</v>
      </c>
      <c r="O149" s="15" t="n">
        <v>5</v>
      </c>
      <c r="P149" s="23" t="n">
        <v>26500</v>
      </c>
      <c r="Q149" s="19" t="n">
        <f aca="false">SUM(L149+M149-P149)</f>
        <v>0</v>
      </c>
      <c r="R149" s="28" t="n">
        <v>44442</v>
      </c>
      <c r="S149" s="22" t="n">
        <v>44807</v>
      </c>
      <c r="T149" s="22" t="n">
        <v>44898</v>
      </c>
      <c r="U149" s="51" t="n">
        <v>49925</v>
      </c>
      <c r="V149" s="88" t="s">
        <v>548</v>
      </c>
      <c r="W149" s="7"/>
      <c r="X149" s="7"/>
      <c r="Y149" s="7"/>
      <c r="Z149" s="7"/>
      <c r="AA149" s="7"/>
    </row>
    <row r="150" customFormat="false" ht="37.85" hidden="false" customHeight="false" outlineLevel="0" collapsed="false">
      <c r="A150" s="77" t="s">
        <v>432</v>
      </c>
      <c r="B150" s="15" t="s">
        <v>283</v>
      </c>
      <c r="C150" s="26" t="s">
        <v>598</v>
      </c>
      <c r="D150" s="26" t="s">
        <v>476</v>
      </c>
      <c r="E150" s="26" t="s">
        <v>599</v>
      </c>
      <c r="F150" s="26" t="s">
        <v>600</v>
      </c>
      <c r="G150" s="15"/>
      <c r="H150" s="27" t="s">
        <v>601</v>
      </c>
      <c r="I150" s="19" t="n">
        <v>0</v>
      </c>
      <c r="J150" s="19" t="n">
        <v>540000</v>
      </c>
      <c r="K150" s="19" t="n">
        <v>0</v>
      </c>
      <c r="L150" s="19" t="n">
        <f aca="false">SUM(I150:K150)</f>
        <v>540000</v>
      </c>
      <c r="M150" s="86" t="n">
        <v>84000</v>
      </c>
      <c r="N150" s="86" t="n">
        <v>624000</v>
      </c>
      <c r="O150" s="15" t="n">
        <v>15</v>
      </c>
      <c r="P150" s="23" t="n">
        <v>624000</v>
      </c>
      <c r="Q150" s="19" t="n">
        <f aca="false">SUM(L150+M150-P150)</f>
        <v>0</v>
      </c>
      <c r="R150" s="28" t="n">
        <v>44439</v>
      </c>
      <c r="S150" s="22" t="n">
        <v>44985</v>
      </c>
      <c r="T150" s="22" t="n">
        <v>45076</v>
      </c>
      <c r="U150" s="51" t="n">
        <v>49855</v>
      </c>
      <c r="V150" s="15" t="s">
        <v>31</v>
      </c>
      <c r="W150" s="7"/>
      <c r="X150" s="7"/>
      <c r="Y150" s="7"/>
      <c r="Z150" s="7"/>
      <c r="AA150" s="7"/>
    </row>
    <row r="151" s="44" customFormat="true" ht="25.3" hidden="false" customHeight="false" outlineLevel="0" collapsed="false">
      <c r="A151" s="77" t="s">
        <v>432</v>
      </c>
      <c r="B151" s="15" t="s">
        <v>287</v>
      </c>
      <c r="C151" s="26" t="s">
        <v>602</v>
      </c>
      <c r="D151" s="26" t="s">
        <v>472</v>
      </c>
      <c r="E151" s="26" t="s">
        <v>603</v>
      </c>
      <c r="F151" s="26" t="s">
        <v>604</v>
      </c>
      <c r="G151" s="15"/>
      <c r="H151" s="41" t="s">
        <v>605</v>
      </c>
      <c r="I151" s="19" t="n">
        <v>0</v>
      </c>
      <c r="J151" s="19" t="n">
        <v>43200</v>
      </c>
      <c r="K151" s="19" t="n">
        <v>0</v>
      </c>
      <c r="L151" s="19" t="n">
        <f aca="false">SUM(I151:K151)</f>
        <v>43200</v>
      </c>
      <c r="M151" s="86" t="n">
        <v>8100</v>
      </c>
      <c r="N151" s="86" t="n">
        <v>51300</v>
      </c>
      <c r="O151" s="15" t="n">
        <v>9</v>
      </c>
      <c r="P151" s="89" t="n">
        <v>51300</v>
      </c>
      <c r="Q151" s="19" t="n">
        <f aca="false">SUM(L151+M151-P151)</f>
        <v>0</v>
      </c>
      <c r="R151" s="28" t="n">
        <v>44519</v>
      </c>
      <c r="S151" s="87" t="n">
        <v>44925</v>
      </c>
      <c r="T151" s="90" t="n">
        <v>45015</v>
      </c>
      <c r="U151" s="51" t="n">
        <v>50679</v>
      </c>
      <c r="V151" s="36" t="s">
        <v>31</v>
      </c>
      <c r="W151" s="7"/>
      <c r="X151" s="7"/>
      <c r="Y151" s="7"/>
      <c r="Z151" s="7"/>
      <c r="AA151" s="7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customFormat="false" ht="26.2" hidden="false" customHeight="false" outlineLevel="0" collapsed="false">
      <c r="A152" s="77" t="s">
        <v>432</v>
      </c>
      <c r="B152" s="15" t="s">
        <v>291</v>
      </c>
      <c r="C152" s="26" t="s">
        <v>606</v>
      </c>
      <c r="D152" s="26" t="s">
        <v>497</v>
      </c>
      <c r="E152" s="26" t="s">
        <v>498</v>
      </c>
      <c r="F152" s="26" t="s">
        <v>604</v>
      </c>
      <c r="G152" s="15"/>
      <c r="H152" s="27" t="s">
        <v>607</v>
      </c>
      <c r="I152" s="19" t="n">
        <v>0</v>
      </c>
      <c r="J152" s="19" t="n">
        <v>9600</v>
      </c>
      <c r="K152" s="19" t="n">
        <v>0</v>
      </c>
      <c r="L152" s="19" t="n">
        <f aca="false">SUM(I152:K152)</f>
        <v>9600</v>
      </c>
      <c r="M152" s="86" t="n">
        <v>600</v>
      </c>
      <c r="N152" s="86" t="n">
        <v>10200</v>
      </c>
      <c r="O152" s="15" t="n">
        <v>2</v>
      </c>
      <c r="P152" s="23" t="n">
        <v>10200</v>
      </c>
      <c r="Q152" s="19" t="n">
        <f aca="false">SUM(L152+M152-P152)</f>
        <v>0</v>
      </c>
      <c r="R152" s="28" t="n">
        <v>44442</v>
      </c>
      <c r="S152" s="91" t="n">
        <v>44442</v>
      </c>
      <c r="T152" s="92" t="n">
        <v>44941</v>
      </c>
      <c r="U152" s="51" t="n">
        <v>49935</v>
      </c>
      <c r="V152" s="15" t="s">
        <v>31</v>
      </c>
      <c r="W152" s="7"/>
      <c r="X152" s="7"/>
      <c r="Y152" s="7"/>
      <c r="Z152" s="7"/>
      <c r="AA152" s="7"/>
    </row>
    <row r="153" customFormat="false" ht="26.2" hidden="false" customHeight="false" outlineLevel="0" collapsed="false">
      <c r="A153" s="77" t="s">
        <v>432</v>
      </c>
      <c r="B153" s="15" t="s">
        <v>295</v>
      </c>
      <c r="C153" s="26" t="s">
        <v>608</v>
      </c>
      <c r="D153" s="26" t="s">
        <v>44</v>
      </c>
      <c r="E153" s="26" t="s">
        <v>575</v>
      </c>
      <c r="F153" s="26" t="s">
        <v>604</v>
      </c>
      <c r="G153" s="15"/>
      <c r="H153" s="27" t="s">
        <v>609</v>
      </c>
      <c r="I153" s="19" t="n">
        <v>0</v>
      </c>
      <c r="J153" s="19" t="n">
        <v>163200</v>
      </c>
      <c r="K153" s="19" t="n">
        <v>0</v>
      </c>
      <c r="L153" s="19" t="n">
        <f aca="false">SUM(I153:K153)</f>
        <v>163200</v>
      </c>
      <c r="M153" s="86" t="n">
        <v>24200</v>
      </c>
      <c r="N153" s="86" t="n">
        <v>187400</v>
      </c>
      <c r="O153" s="15" t="n">
        <v>34</v>
      </c>
      <c r="P153" s="19" t="n">
        <v>187400</v>
      </c>
      <c r="Q153" s="19" t="n">
        <f aca="false">SUM(L153+M153-P153)</f>
        <v>0</v>
      </c>
      <c r="R153" s="28" t="n">
        <v>44440</v>
      </c>
      <c r="S153" s="22" t="n">
        <v>44986</v>
      </c>
      <c r="T153" s="92" t="n">
        <v>45078</v>
      </c>
      <c r="U153" s="51" t="n">
        <v>49866</v>
      </c>
      <c r="V153" s="15" t="s">
        <v>31</v>
      </c>
      <c r="W153" s="7"/>
      <c r="X153" s="7"/>
      <c r="Y153" s="7"/>
      <c r="Z153" s="7"/>
      <c r="AA153" s="7"/>
    </row>
    <row r="154" customFormat="false" ht="26.2" hidden="false" customHeight="false" outlineLevel="0" collapsed="false">
      <c r="A154" s="77" t="s">
        <v>432</v>
      </c>
      <c r="B154" s="15" t="s">
        <v>299</v>
      </c>
      <c r="C154" s="26" t="s">
        <v>610</v>
      </c>
      <c r="D154" s="26" t="s">
        <v>34</v>
      </c>
      <c r="E154" s="26" t="s">
        <v>571</v>
      </c>
      <c r="F154" s="26" t="s">
        <v>604</v>
      </c>
      <c r="G154" s="15"/>
      <c r="H154" s="27" t="s">
        <v>611</v>
      </c>
      <c r="I154" s="19" t="n">
        <v>0</v>
      </c>
      <c r="J154" s="19" t="n">
        <v>163200</v>
      </c>
      <c r="K154" s="19" t="n">
        <v>0</v>
      </c>
      <c r="L154" s="19" t="n">
        <f aca="false">SUM(I154:K154)</f>
        <v>163200</v>
      </c>
      <c r="M154" s="86" t="n">
        <v>20400</v>
      </c>
      <c r="N154" s="86" t="n">
        <v>183600</v>
      </c>
      <c r="O154" s="15" t="n">
        <v>34</v>
      </c>
      <c r="P154" s="23" t="n">
        <v>183600</v>
      </c>
      <c r="Q154" s="19" t="n">
        <f aca="false">SUM(L154+M154-P154)</f>
        <v>0</v>
      </c>
      <c r="R154" s="28" t="n">
        <v>44461</v>
      </c>
      <c r="S154" s="22" t="n">
        <v>44826</v>
      </c>
      <c r="T154" s="22" t="n">
        <v>44917</v>
      </c>
      <c r="U154" s="51" t="n">
        <v>50044</v>
      </c>
      <c r="V154" s="25" t="s">
        <v>31</v>
      </c>
      <c r="W154" s="7"/>
      <c r="X154" s="7"/>
      <c r="Y154" s="7"/>
      <c r="Z154" s="7"/>
      <c r="AA154" s="7"/>
    </row>
    <row r="155" customFormat="false" ht="26.2" hidden="false" customHeight="false" outlineLevel="0" collapsed="false">
      <c r="A155" s="77" t="s">
        <v>432</v>
      </c>
      <c r="B155" s="15" t="s">
        <v>303</v>
      </c>
      <c r="C155" s="26" t="s">
        <v>612</v>
      </c>
      <c r="D155" s="26" t="s">
        <v>54</v>
      </c>
      <c r="E155" s="26" t="s">
        <v>578</v>
      </c>
      <c r="F155" s="26" t="s">
        <v>604</v>
      </c>
      <c r="G155" s="15"/>
      <c r="H155" s="27" t="s">
        <v>613</v>
      </c>
      <c r="I155" s="19" t="n">
        <v>0</v>
      </c>
      <c r="J155" s="19" t="n">
        <v>163200</v>
      </c>
      <c r="K155" s="19" t="n">
        <v>0</v>
      </c>
      <c r="L155" s="19" t="n">
        <f aca="false">SUM(I155:K155)</f>
        <v>163200</v>
      </c>
      <c r="M155" s="86" t="n">
        <v>20400</v>
      </c>
      <c r="N155" s="86" t="n">
        <v>183600</v>
      </c>
      <c r="O155" s="15" t="n">
        <v>34</v>
      </c>
      <c r="P155" s="23" t="n">
        <v>183600</v>
      </c>
      <c r="Q155" s="19" t="n">
        <f aca="false">SUM(L155+M155-P155)</f>
        <v>0</v>
      </c>
      <c r="R155" s="28" t="n">
        <v>44440</v>
      </c>
      <c r="S155" s="22" t="n">
        <v>44926</v>
      </c>
      <c r="T155" s="22" t="n">
        <v>45016</v>
      </c>
      <c r="U155" s="51" t="n">
        <v>49845</v>
      </c>
      <c r="V155" s="15" t="s">
        <v>31</v>
      </c>
      <c r="W155" s="7"/>
      <c r="X155" s="7"/>
      <c r="Y155" s="7"/>
      <c r="Z155" s="7"/>
      <c r="AA155" s="7"/>
    </row>
    <row r="156" customFormat="false" ht="26.2" hidden="false" customHeight="false" outlineLevel="0" collapsed="false">
      <c r="A156" s="77" t="s">
        <v>432</v>
      </c>
      <c r="B156" s="15" t="s">
        <v>307</v>
      </c>
      <c r="C156" s="26" t="s">
        <v>614</v>
      </c>
      <c r="D156" s="26" t="s">
        <v>59</v>
      </c>
      <c r="E156" s="26" t="s">
        <v>615</v>
      </c>
      <c r="F156" s="26" t="s">
        <v>604</v>
      </c>
      <c r="G156" s="29"/>
      <c r="H156" s="27" t="s">
        <v>616</v>
      </c>
      <c r="I156" s="19" t="n">
        <v>0</v>
      </c>
      <c r="J156" s="19" t="n">
        <v>163200</v>
      </c>
      <c r="K156" s="19" t="n">
        <v>0</v>
      </c>
      <c r="L156" s="19" t="n">
        <f aca="false">SUM(I156:K156)</f>
        <v>163200</v>
      </c>
      <c r="M156" s="86" t="n">
        <v>20400</v>
      </c>
      <c r="N156" s="86" t="n">
        <v>183600</v>
      </c>
      <c r="O156" s="15" t="n">
        <v>34</v>
      </c>
      <c r="P156" s="23" t="n">
        <v>183600</v>
      </c>
      <c r="Q156" s="19" t="n">
        <f aca="false">SUM(L156+M156-P156)</f>
        <v>0</v>
      </c>
      <c r="R156" s="28" t="n">
        <v>44469</v>
      </c>
      <c r="S156" s="22" t="n">
        <v>44834</v>
      </c>
      <c r="T156" s="22" t="n">
        <v>44925</v>
      </c>
      <c r="U156" s="51" t="n">
        <v>50167</v>
      </c>
      <c r="V156" s="15" t="s">
        <v>31</v>
      </c>
      <c r="W156" s="7"/>
      <c r="X156" s="7"/>
      <c r="Y156" s="7"/>
      <c r="Z156" s="7"/>
      <c r="AA156" s="7"/>
    </row>
    <row r="157" customFormat="false" ht="26.2" hidden="false" customHeight="false" outlineLevel="0" collapsed="false">
      <c r="A157" s="77" t="s">
        <v>432</v>
      </c>
      <c r="B157" s="15" t="s">
        <v>312</v>
      </c>
      <c r="C157" s="26" t="s">
        <v>617</v>
      </c>
      <c r="D157" s="26" t="s">
        <v>39</v>
      </c>
      <c r="E157" s="26" t="s">
        <v>618</v>
      </c>
      <c r="F157" s="26" t="s">
        <v>604</v>
      </c>
      <c r="G157" s="15"/>
      <c r="H157" s="27" t="s">
        <v>619</v>
      </c>
      <c r="I157" s="19" t="n">
        <v>0</v>
      </c>
      <c r="J157" s="19" t="n">
        <v>72000</v>
      </c>
      <c r="K157" s="19" t="n">
        <v>0</v>
      </c>
      <c r="L157" s="19" t="n">
        <f aca="false">SUM(I157:K157)</f>
        <v>72000</v>
      </c>
      <c r="M157" s="86" t="n">
        <v>7500</v>
      </c>
      <c r="N157" s="86" t="n">
        <v>79500</v>
      </c>
      <c r="O157" s="15" t="n">
        <v>15</v>
      </c>
      <c r="P157" s="23" t="n">
        <v>79500</v>
      </c>
      <c r="Q157" s="19" t="n">
        <f aca="false">SUM(L157+M157-P157)</f>
        <v>0</v>
      </c>
      <c r="R157" s="28" t="n">
        <v>44449</v>
      </c>
      <c r="S157" s="22" t="n">
        <v>44814</v>
      </c>
      <c r="T157" s="22" t="n">
        <v>44905</v>
      </c>
      <c r="U157" s="51" t="n">
        <v>49914</v>
      </c>
      <c r="V157" s="25" t="s">
        <v>31</v>
      </c>
      <c r="W157" s="7"/>
      <c r="X157" s="7"/>
      <c r="Y157" s="7"/>
      <c r="Z157" s="7"/>
      <c r="AA157" s="7"/>
    </row>
    <row r="158" customFormat="false" ht="26.2" hidden="false" customHeight="false" outlineLevel="0" collapsed="false">
      <c r="A158" s="77" t="s">
        <v>432</v>
      </c>
      <c r="B158" s="15" t="s">
        <v>317</v>
      </c>
      <c r="C158" s="26" t="s">
        <v>620</v>
      </c>
      <c r="D158" s="26" t="s">
        <v>26</v>
      </c>
      <c r="E158" s="26" t="s">
        <v>197</v>
      </c>
      <c r="F158" s="26" t="s">
        <v>604</v>
      </c>
      <c r="G158" s="15"/>
      <c r="H158" s="27" t="s">
        <v>621</v>
      </c>
      <c r="I158" s="19" t="n">
        <v>0</v>
      </c>
      <c r="J158" s="19" t="n">
        <v>163200</v>
      </c>
      <c r="K158" s="19" t="n">
        <v>0</v>
      </c>
      <c r="L158" s="19" t="n">
        <f aca="false">SUM(I158:K158)</f>
        <v>163200</v>
      </c>
      <c r="M158" s="86" t="n">
        <v>17000</v>
      </c>
      <c r="N158" s="86" t="n">
        <v>180200</v>
      </c>
      <c r="O158" s="15" t="n">
        <v>34</v>
      </c>
      <c r="P158" s="23" t="n">
        <v>180200</v>
      </c>
      <c r="Q158" s="19" t="n">
        <f aca="false">SUM(L158+M158-P158)</f>
        <v>0</v>
      </c>
      <c r="R158" s="28" t="n">
        <v>44438</v>
      </c>
      <c r="S158" s="22" t="n">
        <v>44469</v>
      </c>
      <c r="T158" s="22" t="n">
        <v>44895</v>
      </c>
      <c r="U158" s="51" t="n">
        <v>49838</v>
      </c>
      <c r="V158" s="15" t="s">
        <v>31</v>
      </c>
      <c r="W158" s="7"/>
      <c r="X158" s="7"/>
      <c r="Y158" s="7"/>
      <c r="Z158" s="7"/>
      <c r="AA158" s="7"/>
    </row>
    <row r="159" customFormat="false" ht="32.9" hidden="false" customHeight="true" outlineLevel="0" collapsed="false">
      <c r="A159" s="77" t="s">
        <v>432</v>
      </c>
      <c r="B159" s="15" t="s">
        <v>622</v>
      </c>
      <c r="C159" s="16" t="s">
        <v>527</v>
      </c>
      <c r="D159" s="16" t="s">
        <v>445</v>
      </c>
      <c r="E159" s="16" t="s">
        <v>623</v>
      </c>
      <c r="F159" s="17" t="s">
        <v>529</v>
      </c>
      <c r="G159" s="17" t="s">
        <v>129</v>
      </c>
      <c r="H159" s="85" t="s">
        <v>530</v>
      </c>
      <c r="I159" s="19" t="n">
        <v>54500</v>
      </c>
      <c r="J159" s="19" t="n">
        <v>673200</v>
      </c>
      <c r="K159" s="19" t="n">
        <v>0</v>
      </c>
      <c r="L159" s="19" t="n">
        <f aca="false">SUM(I159:K159)</f>
        <v>727700</v>
      </c>
      <c r="M159" s="86" t="n">
        <v>162975</v>
      </c>
      <c r="N159" s="86" t="n">
        <v>941175</v>
      </c>
      <c r="O159" s="15" t="n">
        <v>11</v>
      </c>
      <c r="P159" s="23" t="n">
        <v>448275</v>
      </c>
      <c r="Q159" s="19" t="n">
        <f aca="false">SUM(L159+M159-P159)</f>
        <v>442400</v>
      </c>
      <c r="R159" s="28" t="n">
        <v>44439</v>
      </c>
      <c r="S159" s="22" t="n">
        <v>45565</v>
      </c>
      <c r="T159" s="22" t="n">
        <v>45657</v>
      </c>
      <c r="U159" s="51" t="n">
        <v>49878</v>
      </c>
      <c r="V159" s="15" t="s">
        <v>31</v>
      </c>
      <c r="W159" s="7"/>
      <c r="X159" s="7"/>
      <c r="Y159" s="7"/>
      <c r="Z159" s="7"/>
      <c r="AA159" s="7"/>
    </row>
    <row r="160" customFormat="false" ht="29.1" hidden="false" customHeight="true" outlineLevel="0" collapsed="false">
      <c r="A160" s="77" t="s">
        <v>432</v>
      </c>
      <c r="B160" s="15" t="s">
        <v>325</v>
      </c>
      <c r="C160" s="26" t="s">
        <v>624</v>
      </c>
      <c r="D160" s="26" t="s">
        <v>70</v>
      </c>
      <c r="E160" s="26" t="s">
        <v>625</v>
      </c>
      <c r="F160" s="26" t="s">
        <v>572</v>
      </c>
      <c r="G160" s="15"/>
      <c r="H160" s="27" t="s">
        <v>626</v>
      </c>
      <c r="I160" s="19" t="n">
        <v>0</v>
      </c>
      <c r="J160" s="19" t="n">
        <v>566400</v>
      </c>
      <c r="K160" s="19" t="n">
        <v>0</v>
      </c>
      <c r="L160" s="19" t="n">
        <f aca="false">SUM(I160:K160)</f>
        <v>566400</v>
      </c>
      <c r="M160" s="86" t="n">
        <v>72600</v>
      </c>
      <c r="N160" s="86" t="n">
        <v>639000</v>
      </c>
      <c r="O160" s="15" t="n">
        <v>118</v>
      </c>
      <c r="P160" s="23" t="n">
        <v>639000</v>
      </c>
      <c r="Q160" s="19" t="n">
        <f aca="false">SUM(L160+M160-P160)</f>
        <v>0</v>
      </c>
      <c r="R160" s="28" t="n">
        <v>44441</v>
      </c>
      <c r="S160" s="91" t="n">
        <v>45080</v>
      </c>
      <c r="T160" s="92" t="n">
        <v>45172</v>
      </c>
      <c r="U160" s="93" t="n">
        <v>49913</v>
      </c>
      <c r="V160" s="15" t="s">
        <v>31</v>
      </c>
      <c r="W160" s="7"/>
      <c r="X160" s="7"/>
      <c r="Y160" s="7"/>
      <c r="Z160" s="7"/>
      <c r="AA160" s="7"/>
    </row>
    <row r="161" customFormat="false" ht="26.2" hidden="false" customHeight="false" outlineLevel="0" collapsed="false">
      <c r="A161" s="77" t="s">
        <v>432</v>
      </c>
      <c r="B161" s="15" t="s">
        <v>329</v>
      </c>
      <c r="C161" s="26" t="s">
        <v>627</v>
      </c>
      <c r="D161" s="26" t="s">
        <v>70</v>
      </c>
      <c r="E161" s="26" t="s">
        <v>625</v>
      </c>
      <c r="F161" s="15" t="s">
        <v>521</v>
      </c>
      <c r="G161" s="26"/>
      <c r="H161" s="27" t="s">
        <v>628</v>
      </c>
      <c r="I161" s="19" t="n">
        <v>0</v>
      </c>
      <c r="J161" s="19" t="n">
        <v>758400</v>
      </c>
      <c r="K161" s="19" t="n">
        <v>0</v>
      </c>
      <c r="L161" s="19" t="n">
        <f aca="false">SUM(I161:K161)</f>
        <v>758400</v>
      </c>
      <c r="M161" s="19" t="n">
        <v>96100</v>
      </c>
      <c r="N161" s="86" t="n">
        <v>854500</v>
      </c>
      <c r="O161" s="15" t="n">
        <v>158</v>
      </c>
      <c r="P161" s="23" t="n">
        <v>854500</v>
      </c>
      <c r="Q161" s="19" t="n">
        <f aca="false">SUM(L161+M161-P161)</f>
        <v>0</v>
      </c>
      <c r="R161" s="28" t="n">
        <v>44441</v>
      </c>
      <c r="S161" s="91" t="n">
        <v>44988</v>
      </c>
      <c r="T161" s="92" t="n">
        <v>45080</v>
      </c>
      <c r="U161" s="51" t="n">
        <v>49919</v>
      </c>
      <c r="V161" s="25" t="s">
        <v>31</v>
      </c>
      <c r="W161" s="7"/>
      <c r="X161" s="7"/>
      <c r="Y161" s="7"/>
      <c r="Z161" s="7"/>
      <c r="AA161" s="7"/>
    </row>
    <row r="162" customFormat="false" ht="26.2" hidden="false" customHeight="false" outlineLevel="0" collapsed="false">
      <c r="A162" s="77" t="s">
        <v>432</v>
      </c>
      <c r="B162" s="15" t="s">
        <v>333</v>
      </c>
      <c r="C162" s="26" t="s">
        <v>629</v>
      </c>
      <c r="D162" s="26" t="s">
        <v>70</v>
      </c>
      <c r="E162" s="26" t="s">
        <v>630</v>
      </c>
      <c r="F162" s="26" t="s">
        <v>604</v>
      </c>
      <c r="G162" s="26"/>
      <c r="H162" s="27" t="s">
        <v>631</v>
      </c>
      <c r="I162" s="19" t="n">
        <v>0</v>
      </c>
      <c r="J162" s="19" t="n">
        <v>163200</v>
      </c>
      <c r="K162" s="19" t="n">
        <v>0</v>
      </c>
      <c r="L162" s="19" t="n">
        <f aca="false">SUM(I162:K162)</f>
        <v>163200</v>
      </c>
      <c r="M162" s="86" t="n">
        <v>20900</v>
      </c>
      <c r="N162" s="86" t="n">
        <v>184100</v>
      </c>
      <c r="O162" s="15" t="n">
        <v>34</v>
      </c>
      <c r="P162" s="23" t="n">
        <v>184100</v>
      </c>
      <c r="Q162" s="19" t="n">
        <f aca="false">SUM(L162+M162-P162)</f>
        <v>0</v>
      </c>
      <c r="R162" s="28" t="n">
        <v>44441</v>
      </c>
      <c r="S162" s="91" t="n">
        <v>45079</v>
      </c>
      <c r="T162" s="92" t="n">
        <v>45171</v>
      </c>
      <c r="U162" s="51" t="n">
        <v>49921</v>
      </c>
      <c r="V162" s="15" t="s">
        <v>31</v>
      </c>
      <c r="W162" s="7"/>
      <c r="X162" s="7"/>
      <c r="Y162" s="7"/>
      <c r="Z162" s="7"/>
      <c r="AA162" s="7"/>
    </row>
    <row r="163" s="95" customFormat="true" ht="26.2" hidden="false" customHeight="false" outlineLevel="0" collapsed="false">
      <c r="A163" s="77" t="s">
        <v>432</v>
      </c>
      <c r="B163" s="45" t="s">
        <v>337</v>
      </c>
      <c r="C163" s="26" t="s">
        <v>632</v>
      </c>
      <c r="D163" s="26" t="s">
        <v>49</v>
      </c>
      <c r="E163" s="26" t="s">
        <v>633</v>
      </c>
      <c r="F163" s="26" t="s">
        <v>604</v>
      </c>
      <c r="G163" s="45"/>
      <c r="H163" s="41" t="s">
        <v>634</v>
      </c>
      <c r="I163" s="19" t="n">
        <v>0</v>
      </c>
      <c r="J163" s="19" t="n">
        <v>163200</v>
      </c>
      <c r="K163" s="19" t="n">
        <v>0</v>
      </c>
      <c r="L163" s="19" t="n">
        <f aca="false">SUM(I163:K163)</f>
        <v>163200</v>
      </c>
      <c r="M163" s="19" t="n">
        <v>23800</v>
      </c>
      <c r="N163" s="86" t="n">
        <v>163200</v>
      </c>
      <c r="O163" s="15" t="n">
        <v>34</v>
      </c>
      <c r="P163" s="23" t="n">
        <v>187000</v>
      </c>
      <c r="Q163" s="19" t="n">
        <f aca="false">SUM(L163+M163-P163)</f>
        <v>0</v>
      </c>
      <c r="R163" s="28" t="n">
        <v>44497</v>
      </c>
      <c r="S163" s="28" t="n">
        <v>44862</v>
      </c>
      <c r="T163" s="22" t="n">
        <v>44954</v>
      </c>
      <c r="U163" s="51" t="n">
        <v>50408</v>
      </c>
      <c r="V163" s="94" t="s">
        <v>146</v>
      </c>
      <c r="W163" s="7"/>
      <c r="X163" s="7"/>
      <c r="Y163" s="7"/>
      <c r="Z163" s="7"/>
      <c r="AA163" s="7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customFormat="false" ht="37.85" hidden="false" customHeight="false" outlineLevel="0" collapsed="false">
      <c r="A164" s="77" t="s">
        <v>432</v>
      </c>
      <c r="B164" s="15" t="s">
        <v>341</v>
      </c>
      <c r="C164" s="26" t="s">
        <v>635</v>
      </c>
      <c r="D164" s="26" t="s">
        <v>26</v>
      </c>
      <c r="E164" s="26" t="s">
        <v>64</v>
      </c>
      <c r="F164" s="26" t="s">
        <v>600</v>
      </c>
      <c r="G164" s="15"/>
      <c r="H164" s="27" t="s">
        <v>636</v>
      </c>
      <c r="I164" s="19" t="n">
        <v>0</v>
      </c>
      <c r="J164" s="19" t="n">
        <v>432000</v>
      </c>
      <c r="K164" s="19" t="n">
        <v>0</v>
      </c>
      <c r="L164" s="19" t="n">
        <f aca="false">SUM(I164:K164)</f>
        <v>432000</v>
      </c>
      <c r="M164" s="86" t="n">
        <v>66500</v>
      </c>
      <c r="N164" s="86" t="n">
        <v>498500</v>
      </c>
      <c r="O164" s="15" t="n">
        <v>12</v>
      </c>
      <c r="P164" s="23" t="n">
        <v>498500</v>
      </c>
      <c r="Q164" s="19" t="n">
        <f aca="false">SUM(L164+M164-P164)</f>
        <v>0</v>
      </c>
      <c r="R164" s="28" t="n">
        <v>44442</v>
      </c>
      <c r="S164" s="28" t="n">
        <v>44988</v>
      </c>
      <c r="T164" s="22" t="n">
        <v>45080</v>
      </c>
      <c r="U164" s="51" t="n">
        <v>49916</v>
      </c>
      <c r="V164" s="15" t="s">
        <v>31</v>
      </c>
      <c r="W164" s="7"/>
      <c r="X164" s="7"/>
      <c r="Y164" s="7"/>
      <c r="Z164" s="7"/>
      <c r="AA164" s="7"/>
    </row>
    <row r="165" customFormat="false" ht="37.85" hidden="false" customHeight="false" outlineLevel="0" collapsed="false">
      <c r="A165" s="77" t="s">
        <v>432</v>
      </c>
      <c r="B165" s="15" t="s">
        <v>347</v>
      </c>
      <c r="C165" s="26" t="s">
        <v>637</v>
      </c>
      <c r="D165" s="26" t="s">
        <v>70</v>
      </c>
      <c r="E165" s="26" t="s">
        <v>625</v>
      </c>
      <c r="F165" s="26" t="s">
        <v>600</v>
      </c>
      <c r="G165" s="15"/>
      <c r="H165" s="27" t="s">
        <v>638</v>
      </c>
      <c r="I165" s="19" t="n">
        <v>0</v>
      </c>
      <c r="J165" s="19" t="n">
        <v>288000</v>
      </c>
      <c r="K165" s="19" t="n">
        <v>0</v>
      </c>
      <c r="L165" s="19" t="n">
        <f aca="false">SUM(I165:K165)</f>
        <v>288000</v>
      </c>
      <c r="M165" s="86" t="n">
        <v>51500</v>
      </c>
      <c r="N165" s="86" t="n">
        <v>339500</v>
      </c>
      <c r="O165" s="15" t="n">
        <v>8</v>
      </c>
      <c r="P165" s="23" t="n">
        <v>339500</v>
      </c>
      <c r="Q165" s="19" t="n">
        <f aca="false">SUM(L165+M165-P165)</f>
        <v>0</v>
      </c>
      <c r="R165" s="28" t="n">
        <v>44442</v>
      </c>
      <c r="S165" s="28" t="n">
        <v>44988</v>
      </c>
      <c r="T165" s="22" t="n">
        <v>45080</v>
      </c>
      <c r="U165" s="51" t="n">
        <v>49926</v>
      </c>
      <c r="V165" s="15" t="s">
        <v>31</v>
      </c>
      <c r="W165" s="7"/>
      <c r="X165" s="7"/>
      <c r="Y165" s="7"/>
      <c r="Z165" s="7"/>
      <c r="AA165" s="7"/>
    </row>
    <row r="166" customFormat="false" ht="37.85" hidden="false" customHeight="false" outlineLevel="0" collapsed="false">
      <c r="A166" s="77" t="s">
        <v>432</v>
      </c>
      <c r="B166" s="15" t="s">
        <v>351</v>
      </c>
      <c r="C166" s="26" t="s">
        <v>639</v>
      </c>
      <c r="D166" s="26" t="s">
        <v>54</v>
      </c>
      <c r="E166" s="26" t="s">
        <v>640</v>
      </c>
      <c r="F166" s="26" t="s">
        <v>600</v>
      </c>
      <c r="G166" s="26"/>
      <c r="H166" s="27" t="s">
        <v>641</v>
      </c>
      <c r="I166" s="19" t="n">
        <v>0</v>
      </c>
      <c r="J166" s="19" t="n">
        <v>144000</v>
      </c>
      <c r="K166" s="19" t="n">
        <v>0</v>
      </c>
      <c r="L166" s="19" t="n">
        <f aca="false">SUM(I166:K166)</f>
        <v>144000</v>
      </c>
      <c r="M166" s="86" t="n">
        <v>28000</v>
      </c>
      <c r="N166" s="86" t="n">
        <v>172000</v>
      </c>
      <c r="O166" s="15" t="n">
        <v>4</v>
      </c>
      <c r="P166" s="23" t="n">
        <v>172000</v>
      </c>
      <c r="Q166" s="19" t="n">
        <f aca="false">SUM(L166+M166-P166)</f>
        <v>0</v>
      </c>
      <c r="R166" s="28" t="n">
        <v>44454</v>
      </c>
      <c r="S166" s="28" t="n">
        <v>45000</v>
      </c>
      <c r="T166" s="22" t="n">
        <v>45092</v>
      </c>
      <c r="U166" s="51" t="n">
        <v>50028</v>
      </c>
      <c r="V166" s="15" t="s">
        <v>31</v>
      </c>
      <c r="W166" s="7"/>
      <c r="X166" s="7"/>
      <c r="Y166" s="7"/>
      <c r="Z166" s="7"/>
      <c r="AA166" s="7"/>
    </row>
    <row r="167" customFormat="false" ht="37.85" hidden="false" customHeight="false" outlineLevel="0" collapsed="false">
      <c r="A167" s="77" t="s">
        <v>432</v>
      </c>
      <c r="B167" s="15" t="s">
        <v>355</v>
      </c>
      <c r="C167" s="26" t="s">
        <v>642</v>
      </c>
      <c r="D167" s="26" t="s">
        <v>122</v>
      </c>
      <c r="E167" s="26" t="s">
        <v>559</v>
      </c>
      <c r="F167" s="26" t="s">
        <v>600</v>
      </c>
      <c r="G167" s="15"/>
      <c r="H167" s="27" t="s">
        <v>643</v>
      </c>
      <c r="I167" s="19" t="n">
        <v>0</v>
      </c>
      <c r="J167" s="19" t="n">
        <v>180000</v>
      </c>
      <c r="K167" s="19" t="n">
        <v>0</v>
      </c>
      <c r="L167" s="19" t="n">
        <f aca="false">SUM(I167:K167)</f>
        <v>180000</v>
      </c>
      <c r="M167" s="86" t="n">
        <v>36000</v>
      </c>
      <c r="N167" s="86" t="n">
        <v>216000</v>
      </c>
      <c r="O167" s="15" t="n">
        <v>5</v>
      </c>
      <c r="P167" s="23" t="n">
        <v>176000</v>
      </c>
      <c r="Q167" s="19" t="n">
        <f aca="false">SUM(L167+M167-P167)</f>
        <v>40000</v>
      </c>
      <c r="R167" s="28" t="n">
        <v>44518</v>
      </c>
      <c r="S167" s="28" t="n">
        <v>45064</v>
      </c>
      <c r="T167" s="22" t="n">
        <v>45156</v>
      </c>
      <c r="U167" s="51" t="n">
        <v>50608</v>
      </c>
      <c r="V167" s="25" t="s">
        <v>31</v>
      </c>
      <c r="W167" s="7"/>
      <c r="X167" s="7"/>
      <c r="Y167" s="7"/>
      <c r="Z167" s="7"/>
      <c r="AA167" s="7"/>
    </row>
    <row r="168" customFormat="false" ht="37.85" hidden="false" customHeight="false" outlineLevel="0" collapsed="false">
      <c r="A168" s="77" t="s">
        <v>432</v>
      </c>
      <c r="B168" s="15" t="s">
        <v>360</v>
      </c>
      <c r="C168" s="26" t="s">
        <v>644</v>
      </c>
      <c r="D168" s="26" t="s">
        <v>59</v>
      </c>
      <c r="E168" s="26" t="s">
        <v>214</v>
      </c>
      <c r="F168" s="26" t="s">
        <v>600</v>
      </c>
      <c r="G168" s="15"/>
      <c r="H168" s="27" t="s">
        <v>645</v>
      </c>
      <c r="I168" s="19" t="n">
        <v>0</v>
      </c>
      <c r="J168" s="19" t="n">
        <v>252000</v>
      </c>
      <c r="K168" s="19" t="n">
        <v>0</v>
      </c>
      <c r="L168" s="19" t="n">
        <f aca="false">SUM(I168:K168)</f>
        <v>252000</v>
      </c>
      <c r="M168" s="86" t="n">
        <v>45500</v>
      </c>
      <c r="N168" s="86" t="n">
        <v>297500</v>
      </c>
      <c r="O168" s="15" t="n">
        <v>7</v>
      </c>
      <c r="P168" s="23" t="n">
        <v>297500</v>
      </c>
      <c r="Q168" s="19" t="n">
        <f aca="false">SUM(L168+M168-P168)</f>
        <v>0</v>
      </c>
      <c r="R168" s="28" t="n">
        <v>44467</v>
      </c>
      <c r="S168" s="28" t="n">
        <v>45013</v>
      </c>
      <c r="T168" s="22" t="n">
        <v>45105</v>
      </c>
      <c r="U168" s="51" t="n">
        <v>50161</v>
      </c>
      <c r="V168" s="15" t="s">
        <v>31</v>
      </c>
      <c r="W168" s="7"/>
      <c r="X168" s="7"/>
      <c r="Y168" s="7"/>
      <c r="Z168" s="7"/>
      <c r="AA168" s="7"/>
    </row>
    <row r="169" customFormat="false" ht="37.85" hidden="false" customHeight="false" outlineLevel="0" collapsed="false">
      <c r="A169" s="77" t="s">
        <v>432</v>
      </c>
      <c r="B169" s="15" t="s">
        <v>365</v>
      </c>
      <c r="C169" s="26" t="s">
        <v>646</v>
      </c>
      <c r="D169" s="26" t="s">
        <v>647</v>
      </c>
      <c r="E169" s="26" t="s">
        <v>498</v>
      </c>
      <c r="F169" s="26" t="s">
        <v>600</v>
      </c>
      <c r="G169" s="15"/>
      <c r="H169" s="27" t="s">
        <v>648</v>
      </c>
      <c r="I169" s="19" t="n">
        <v>0</v>
      </c>
      <c r="J169" s="19" t="n">
        <v>108000</v>
      </c>
      <c r="K169" s="19" t="n">
        <v>0</v>
      </c>
      <c r="L169" s="19" t="n">
        <f aca="false">SUM(I169:K169)</f>
        <v>108000</v>
      </c>
      <c r="M169" s="86" t="n">
        <v>12000</v>
      </c>
      <c r="N169" s="86" t="n">
        <v>120000</v>
      </c>
      <c r="O169" s="15" t="n">
        <v>3</v>
      </c>
      <c r="P169" s="23" t="n">
        <v>120000</v>
      </c>
      <c r="Q169" s="19" t="n">
        <f aca="false">SUM(L169+M169-P169)</f>
        <v>0</v>
      </c>
      <c r="R169" s="28" t="n">
        <v>44442</v>
      </c>
      <c r="S169" s="28" t="n">
        <v>44988</v>
      </c>
      <c r="T169" s="22" t="n">
        <v>45080</v>
      </c>
      <c r="U169" s="51" t="n">
        <v>49928</v>
      </c>
      <c r="V169" s="15" t="s">
        <v>31</v>
      </c>
      <c r="W169" s="7"/>
      <c r="X169" s="7"/>
      <c r="Y169" s="7"/>
      <c r="Z169" s="7"/>
      <c r="AA169" s="7"/>
    </row>
    <row r="170" customFormat="false" ht="37.85" hidden="false" customHeight="false" outlineLevel="0" collapsed="false">
      <c r="A170" s="77" t="s">
        <v>432</v>
      </c>
      <c r="B170" s="15" t="s">
        <v>369</v>
      </c>
      <c r="C170" s="26" t="s">
        <v>649</v>
      </c>
      <c r="D170" s="26" t="s">
        <v>505</v>
      </c>
      <c r="E170" s="26" t="s">
        <v>650</v>
      </c>
      <c r="F170" s="26" t="s">
        <v>600</v>
      </c>
      <c r="G170" s="29"/>
      <c r="H170" s="27" t="s">
        <v>651</v>
      </c>
      <c r="I170" s="19" t="n">
        <v>0</v>
      </c>
      <c r="J170" s="19" t="n">
        <v>108000</v>
      </c>
      <c r="K170" s="19" t="n">
        <v>0</v>
      </c>
      <c r="L170" s="19" t="n">
        <f aca="false">SUM(I170:K170)</f>
        <v>108000</v>
      </c>
      <c r="M170" s="86" t="n">
        <v>18000</v>
      </c>
      <c r="N170" s="86" t="n">
        <v>126000</v>
      </c>
      <c r="O170" s="15" t="n">
        <v>3</v>
      </c>
      <c r="P170" s="23" t="n">
        <v>126000</v>
      </c>
      <c r="Q170" s="19" t="n">
        <f aca="false">SUM(L170+M170-P170)</f>
        <v>0</v>
      </c>
      <c r="R170" s="28" t="n">
        <v>44452</v>
      </c>
      <c r="S170" s="91" t="n">
        <v>45006</v>
      </c>
      <c r="T170" s="92" t="n">
        <v>45098</v>
      </c>
      <c r="U170" s="51" t="n">
        <v>50056</v>
      </c>
      <c r="V170" s="15" t="s">
        <v>31</v>
      </c>
      <c r="W170" s="7"/>
      <c r="X170" s="7"/>
      <c r="Y170" s="7"/>
      <c r="Z170" s="7"/>
      <c r="AA170" s="7"/>
    </row>
    <row r="171" customFormat="false" ht="26.2" hidden="false" customHeight="false" outlineLevel="0" collapsed="false">
      <c r="A171" s="77" t="s">
        <v>432</v>
      </c>
      <c r="B171" s="15" t="s">
        <v>373</v>
      </c>
      <c r="C171" s="26" t="s">
        <v>652</v>
      </c>
      <c r="D171" s="26" t="s">
        <v>26</v>
      </c>
      <c r="E171" s="26" t="s">
        <v>653</v>
      </c>
      <c r="F171" s="17" t="s">
        <v>654</v>
      </c>
      <c r="G171" s="15"/>
      <c r="H171" s="27" t="s">
        <v>655</v>
      </c>
      <c r="I171" s="19" t="n">
        <v>0</v>
      </c>
      <c r="J171" s="19" t="n">
        <v>11970</v>
      </c>
      <c r="K171" s="19" t="n">
        <v>0</v>
      </c>
      <c r="L171" s="19" t="n">
        <f aca="false">SUM(I171:K171)</f>
        <v>11970</v>
      </c>
      <c r="M171" s="19" t="n">
        <v>0</v>
      </c>
      <c r="N171" s="19" t="n">
        <v>0</v>
      </c>
      <c r="O171" s="15" t="n">
        <v>1</v>
      </c>
      <c r="P171" s="19" t="n">
        <v>11970</v>
      </c>
      <c r="Q171" s="19" t="n">
        <f aca="false">SUM(L171+M171-P171)</f>
        <v>0</v>
      </c>
      <c r="R171" s="28" t="n">
        <v>44452</v>
      </c>
      <c r="S171" s="28" t="n">
        <v>44817</v>
      </c>
      <c r="T171" s="22" t="n">
        <v>44908</v>
      </c>
      <c r="U171" s="51" t="n">
        <v>49949</v>
      </c>
      <c r="V171" s="15" t="s">
        <v>31</v>
      </c>
      <c r="W171" s="7"/>
      <c r="X171" s="7"/>
      <c r="Y171" s="7"/>
      <c r="Z171" s="7"/>
      <c r="AA171" s="7"/>
    </row>
    <row r="172" customFormat="false" ht="26.2" hidden="false" customHeight="false" outlineLevel="0" collapsed="false">
      <c r="A172" s="77" t="s">
        <v>432</v>
      </c>
      <c r="B172" s="15" t="s">
        <v>376</v>
      </c>
      <c r="C172" s="26" t="s">
        <v>656</v>
      </c>
      <c r="D172" s="26" t="s">
        <v>26</v>
      </c>
      <c r="E172" s="26" t="s">
        <v>657</v>
      </c>
      <c r="F172" s="17" t="s">
        <v>654</v>
      </c>
      <c r="G172" s="17"/>
      <c r="H172" s="27" t="s">
        <v>658</v>
      </c>
      <c r="I172" s="19" t="n">
        <v>0</v>
      </c>
      <c r="J172" s="19" t="n">
        <v>11970</v>
      </c>
      <c r="K172" s="19" t="n">
        <v>0</v>
      </c>
      <c r="L172" s="19" t="n">
        <f aca="false">SUM(I172:K172)</f>
        <v>11970</v>
      </c>
      <c r="M172" s="19" t="n">
        <v>0</v>
      </c>
      <c r="N172" s="86" t="n">
        <v>11970</v>
      </c>
      <c r="O172" s="15" t="n">
        <v>1</v>
      </c>
      <c r="P172" s="19" t="n">
        <v>11970</v>
      </c>
      <c r="Q172" s="19" t="n">
        <f aca="false">SUM(L172+M172-P172)</f>
        <v>0</v>
      </c>
      <c r="R172" s="28" t="n">
        <v>44452</v>
      </c>
      <c r="S172" s="28" t="n">
        <v>44817</v>
      </c>
      <c r="T172" s="22" t="n">
        <v>44908</v>
      </c>
      <c r="U172" s="51" t="n">
        <v>49952</v>
      </c>
      <c r="V172" s="88" t="s">
        <v>548</v>
      </c>
      <c r="W172" s="7"/>
      <c r="X172" s="7"/>
      <c r="Y172" s="7"/>
      <c r="Z172" s="7"/>
      <c r="AA172" s="7"/>
    </row>
    <row r="173" customFormat="false" ht="13.8" hidden="false" customHeight="false" outlineLevel="0" collapsed="false">
      <c r="A173" s="77" t="s">
        <v>432</v>
      </c>
      <c r="B173" s="15" t="s">
        <v>380</v>
      </c>
      <c r="C173" s="26" t="s">
        <v>659</v>
      </c>
      <c r="D173" s="26" t="s">
        <v>26</v>
      </c>
      <c r="E173" s="26" t="s">
        <v>660</v>
      </c>
      <c r="F173" s="17" t="s">
        <v>661</v>
      </c>
      <c r="G173" s="26" t="s">
        <v>83</v>
      </c>
      <c r="H173" s="27" t="s">
        <v>662</v>
      </c>
      <c r="I173" s="19" t="n">
        <v>59860</v>
      </c>
      <c r="J173" s="19" t="n">
        <v>26000</v>
      </c>
      <c r="K173" s="19" t="n">
        <v>14000</v>
      </c>
      <c r="L173" s="19" t="n">
        <f aca="false">SUM(I173:K173)</f>
        <v>99860</v>
      </c>
      <c r="M173" s="19" t="n">
        <v>0</v>
      </c>
      <c r="N173" s="86" t="n">
        <v>99860</v>
      </c>
      <c r="O173" s="15" t="n">
        <v>2</v>
      </c>
      <c r="P173" s="19" t="n">
        <v>99860</v>
      </c>
      <c r="Q173" s="19" t="n">
        <f aca="false">SUM(L173+M173-P173)</f>
        <v>0</v>
      </c>
      <c r="R173" s="28" t="n">
        <v>44454</v>
      </c>
      <c r="S173" s="28" t="n">
        <v>44819</v>
      </c>
      <c r="T173" s="22" t="n">
        <v>44910</v>
      </c>
      <c r="U173" s="51" t="n">
        <v>50032</v>
      </c>
      <c r="V173" s="15" t="s">
        <v>31</v>
      </c>
      <c r="W173" s="7"/>
      <c r="X173" s="7"/>
      <c r="Y173" s="7"/>
      <c r="Z173" s="7"/>
      <c r="AA173" s="7"/>
    </row>
    <row r="174" customFormat="false" ht="13.8" hidden="false" customHeight="false" outlineLevel="0" collapsed="false">
      <c r="A174" s="77" t="s">
        <v>432</v>
      </c>
      <c r="B174" s="15" t="s">
        <v>385</v>
      </c>
      <c r="C174" s="26" t="s">
        <v>663</v>
      </c>
      <c r="D174" s="26" t="s">
        <v>54</v>
      </c>
      <c r="E174" s="26" t="s">
        <v>664</v>
      </c>
      <c r="F174" s="17" t="s">
        <v>661</v>
      </c>
      <c r="G174" s="26"/>
      <c r="H174" s="27" t="s">
        <v>665</v>
      </c>
      <c r="I174" s="19" t="n">
        <v>9840</v>
      </c>
      <c r="J174" s="19" t="n">
        <v>57600</v>
      </c>
      <c r="K174" s="19" t="n">
        <v>32300</v>
      </c>
      <c r="L174" s="19" t="n">
        <f aca="false">SUM(I174:K174)</f>
        <v>99740</v>
      </c>
      <c r="M174" s="86" t="n">
        <v>8400</v>
      </c>
      <c r="N174" s="86" t="n">
        <v>108140</v>
      </c>
      <c r="O174" s="15" t="n">
        <v>4</v>
      </c>
      <c r="P174" s="23" t="n">
        <v>108140</v>
      </c>
      <c r="Q174" s="19" t="n">
        <f aca="false">SUM(L174+M174-P174)</f>
        <v>0</v>
      </c>
      <c r="R174" s="28" t="n">
        <v>44454</v>
      </c>
      <c r="S174" s="91" t="n">
        <v>45076</v>
      </c>
      <c r="T174" s="92" t="n">
        <v>45168</v>
      </c>
      <c r="U174" s="51" t="n">
        <v>50029</v>
      </c>
      <c r="V174" s="15" t="s">
        <v>31</v>
      </c>
      <c r="W174" s="7"/>
      <c r="X174" s="7"/>
      <c r="Y174" s="7"/>
      <c r="Z174" s="7"/>
      <c r="AA174" s="7"/>
    </row>
    <row r="175" customFormat="false" ht="26.2" hidden="false" customHeight="false" outlineLevel="0" collapsed="false">
      <c r="A175" s="77" t="s">
        <v>432</v>
      </c>
      <c r="B175" s="15" t="s">
        <v>390</v>
      </c>
      <c r="C175" s="26" t="s">
        <v>666</v>
      </c>
      <c r="D175" s="26" t="s">
        <v>44</v>
      </c>
      <c r="E175" s="26" t="s">
        <v>667</v>
      </c>
      <c r="F175" s="17" t="s">
        <v>661</v>
      </c>
      <c r="G175" s="26" t="s">
        <v>118</v>
      </c>
      <c r="H175" s="27" t="s">
        <v>668</v>
      </c>
      <c r="I175" s="19"/>
      <c r="J175" s="19" t="n">
        <v>48000</v>
      </c>
      <c r="K175" s="19" t="n">
        <v>52000</v>
      </c>
      <c r="L175" s="19" t="n">
        <f aca="false">SUM(I175:K175)</f>
        <v>100000</v>
      </c>
      <c r="M175" s="19" t="n">
        <v>6000</v>
      </c>
      <c r="N175" s="86" t="n">
        <v>106000</v>
      </c>
      <c r="O175" s="15" t="n">
        <v>2</v>
      </c>
      <c r="P175" s="23" t="n">
        <v>106000</v>
      </c>
      <c r="Q175" s="19" t="n">
        <f aca="false">SUM(L175+M175-P175)</f>
        <v>0</v>
      </c>
      <c r="R175" s="28" t="n">
        <v>44452</v>
      </c>
      <c r="S175" s="28" t="n">
        <v>45182</v>
      </c>
      <c r="T175" s="22" t="n">
        <v>45273</v>
      </c>
      <c r="U175" s="51" t="n">
        <v>49953</v>
      </c>
      <c r="V175" s="15" t="s">
        <v>669</v>
      </c>
      <c r="W175" s="7"/>
      <c r="X175" s="7"/>
      <c r="Y175" s="7"/>
      <c r="Z175" s="7"/>
      <c r="AA175" s="7"/>
    </row>
    <row r="176" customFormat="false" ht="13.8" hidden="false" customHeight="false" outlineLevel="0" collapsed="false">
      <c r="A176" s="77" t="s">
        <v>432</v>
      </c>
      <c r="B176" s="15" t="s">
        <v>393</v>
      </c>
      <c r="C176" s="26" t="s">
        <v>670</v>
      </c>
      <c r="D176" s="26" t="s">
        <v>34</v>
      </c>
      <c r="E176" s="26" t="s">
        <v>535</v>
      </c>
      <c r="F176" s="17" t="s">
        <v>661</v>
      </c>
      <c r="G176" s="26" t="s">
        <v>83</v>
      </c>
      <c r="H176" s="27" t="s">
        <v>671</v>
      </c>
      <c r="I176" s="19" t="n">
        <v>38000</v>
      </c>
      <c r="J176" s="19" t="n">
        <v>57600</v>
      </c>
      <c r="K176" s="19" t="n">
        <v>4400</v>
      </c>
      <c r="L176" s="19" t="n">
        <f aca="false">SUM(I176:K176)</f>
        <v>100000</v>
      </c>
      <c r="M176" s="86" t="n">
        <v>13800</v>
      </c>
      <c r="N176" s="86" t="n">
        <v>113916.26</v>
      </c>
      <c r="O176" s="15" t="n">
        <v>4</v>
      </c>
      <c r="P176" s="23" t="n">
        <v>113800</v>
      </c>
      <c r="Q176" s="19" t="n">
        <f aca="false">SUM(L176+M176-P176)</f>
        <v>0</v>
      </c>
      <c r="R176" s="28" t="n">
        <v>44461</v>
      </c>
      <c r="S176" s="91" t="n">
        <v>45107</v>
      </c>
      <c r="T176" s="92" t="n">
        <v>45199</v>
      </c>
      <c r="U176" s="51" t="n">
        <v>50156</v>
      </c>
      <c r="V176" s="15" t="s">
        <v>31</v>
      </c>
      <c r="W176" s="7"/>
      <c r="X176" s="7"/>
      <c r="Y176" s="7"/>
      <c r="Z176" s="7"/>
      <c r="AA176" s="7"/>
    </row>
    <row r="177" customFormat="false" ht="13.8" hidden="false" customHeight="false" outlineLevel="0" collapsed="false">
      <c r="A177" s="77" t="s">
        <v>432</v>
      </c>
      <c r="B177" s="15" t="s">
        <v>397</v>
      </c>
      <c r="C177" s="26" t="s">
        <v>672</v>
      </c>
      <c r="D177" s="26" t="s">
        <v>49</v>
      </c>
      <c r="E177" s="26" t="s">
        <v>673</v>
      </c>
      <c r="F177" s="17" t="s">
        <v>661</v>
      </c>
      <c r="G177" s="26" t="s">
        <v>674</v>
      </c>
      <c r="H177" s="27" t="s">
        <v>675</v>
      </c>
      <c r="I177" s="19" t="n">
        <v>33950</v>
      </c>
      <c r="J177" s="19" t="n">
        <v>52800</v>
      </c>
      <c r="K177" s="19" t="n">
        <v>13250</v>
      </c>
      <c r="L177" s="19" t="n">
        <f aca="false">SUM(I177:K177)</f>
        <v>100000</v>
      </c>
      <c r="M177" s="86" t="n">
        <v>10700</v>
      </c>
      <c r="N177" s="86" t="n">
        <v>110700</v>
      </c>
      <c r="O177" s="15" t="n">
        <v>3</v>
      </c>
      <c r="P177" s="23" t="n">
        <v>110700</v>
      </c>
      <c r="Q177" s="19" t="n">
        <f aca="false">SUM(L177+M177-P177)</f>
        <v>0</v>
      </c>
      <c r="R177" s="28" t="n">
        <v>44473</v>
      </c>
      <c r="S177" s="91" t="n">
        <v>45203</v>
      </c>
      <c r="T177" s="92" t="n">
        <v>45295</v>
      </c>
      <c r="U177" s="51" t="n">
        <v>50220</v>
      </c>
      <c r="V177" s="15" t="s">
        <v>31</v>
      </c>
      <c r="W177" s="7"/>
      <c r="X177" s="7"/>
      <c r="Y177" s="7"/>
      <c r="Z177" s="7"/>
      <c r="AA177" s="7"/>
    </row>
    <row r="178" customFormat="false" ht="13.8" hidden="false" customHeight="false" outlineLevel="0" collapsed="false">
      <c r="A178" s="77" t="s">
        <v>432</v>
      </c>
      <c r="B178" s="15" t="s">
        <v>403</v>
      </c>
      <c r="C178" s="26" t="s">
        <v>676</v>
      </c>
      <c r="D178" s="26" t="s">
        <v>70</v>
      </c>
      <c r="E178" s="26" t="s">
        <v>677</v>
      </c>
      <c r="F178" s="17" t="s">
        <v>661</v>
      </c>
      <c r="G178" s="26" t="s">
        <v>83</v>
      </c>
      <c r="H178" s="27" t="s">
        <v>678</v>
      </c>
      <c r="I178" s="19" t="n">
        <v>3000</v>
      </c>
      <c r="J178" s="19" t="n">
        <v>57600</v>
      </c>
      <c r="K178" s="19" t="n">
        <v>39400</v>
      </c>
      <c r="L178" s="19" t="n">
        <f aca="false">SUM(I178:K178)</f>
        <v>100000</v>
      </c>
      <c r="M178" s="86" t="n">
        <v>9400</v>
      </c>
      <c r="N178" s="86" t="n">
        <v>109400</v>
      </c>
      <c r="O178" s="15" t="n">
        <v>4</v>
      </c>
      <c r="P178" s="23" t="n">
        <v>109400</v>
      </c>
      <c r="Q178" s="19" t="n">
        <f aca="false">SUM(L178+M178-P178)</f>
        <v>0</v>
      </c>
      <c r="R178" s="28" t="n">
        <v>44454</v>
      </c>
      <c r="S178" s="91" t="n">
        <v>45184</v>
      </c>
      <c r="T178" s="92" t="n">
        <v>45275</v>
      </c>
      <c r="U178" s="51" t="n">
        <v>49963</v>
      </c>
      <c r="V178" s="15" t="s">
        <v>31</v>
      </c>
      <c r="W178" s="7"/>
      <c r="X178" s="7"/>
      <c r="Y178" s="7"/>
      <c r="Z178" s="7"/>
      <c r="AA178" s="7"/>
    </row>
    <row r="179" customFormat="false" ht="26.2" hidden="false" customHeight="false" outlineLevel="0" collapsed="false">
      <c r="A179" s="77" t="s">
        <v>432</v>
      </c>
      <c r="B179" s="45" t="s">
        <v>408</v>
      </c>
      <c r="C179" s="26" t="s">
        <v>679</v>
      </c>
      <c r="D179" s="26" t="s">
        <v>122</v>
      </c>
      <c r="E179" s="26" t="s">
        <v>680</v>
      </c>
      <c r="F179" s="26" t="s">
        <v>604</v>
      </c>
      <c r="G179" s="45"/>
      <c r="H179" s="27" t="s">
        <v>681</v>
      </c>
      <c r="I179" s="19" t="n">
        <v>0</v>
      </c>
      <c r="J179" s="19" t="n">
        <v>43200</v>
      </c>
      <c r="K179" s="19" t="n">
        <v>0</v>
      </c>
      <c r="L179" s="19" t="n">
        <f aca="false">SUM(I179:K179)</f>
        <v>43200</v>
      </c>
      <c r="M179" s="86" t="n">
        <v>5400</v>
      </c>
      <c r="N179" s="86" t="n">
        <v>48600</v>
      </c>
      <c r="O179" s="15" t="n">
        <v>9</v>
      </c>
      <c r="P179" s="23" t="n">
        <v>48600</v>
      </c>
      <c r="Q179" s="19" t="n">
        <f aca="false">SUM(L179+M179-P179)</f>
        <v>0</v>
      </c>
      <c r="R179" s="28" t="n">
        <v>44454</v>
      </c>
      <c r="S179" s="91" t="n">
        <v>45275</v>
      </c>
      <c r="T179" s="92" t="n">
        <v>45184</v>
      </c>
      <c r="U179" s="51" t="n">
        <v>49957</v>
      </c>
      <c r="V179" s="88" t="s">
        <v>548</v>
      </c>
      <c r="W179" s="7"/>
      <c r="X179" s="7"/>
      <c r="Y179" s="7"/>
      <c r="Z179" s="7"/>
      <c r="AA179" s="7"/>
    </row>
    <row r="180" customFormat="false" ht="26.2" hidden="false" customHeight="false" outlineLevel="0" collapsed="false">
      <c r="A180" s="77" t="s">
        <v>432</v>
      </c>
      <c r="B180" s="15" t="s">
        <v>412</v>
      </c>
      <c r="C180" s="26" t="s">
        <v>682</v>
      </c>
      <c r="D180" s="26" t="s">
        <v>683</v>
      </c>
      <c r="E180" s="26" t="s">
        <v>684</v>
      </c>
      <c r="F180" s="26" t="s">
        <v>604</v>
      </c>
      <c r="G180" s="15"/>
      <c r="H180" s="27" t="s">
        <v>685</v>
      </c>
      <c r="I180" s="19" t="n">
        <v>0</v>
      </c>
      <c r="J180" s="19" t="n">
        <v>9600</v>
      </c>
      <c r="K180" s="19" t="n">
        <v>0</v>
      </c>
      <c r="L180" s="19" t="n">
        <f aca="false">SUM(I180:K180)</f>
        <v>9600</v>
      </c>
      <c r="M180" s="19" t="n">
        <v>0</v>
      </c>
      <c r="N180" s="86" t="n">
        <v>9600</v>
      </c>
      <c r="O180" s="15" t="n">
        <v>2</v>
      </c>
      <c r="P180" s="19" t="n">
        <v>9600</v>
      </c>
      <c r="Q180" s="19" t="n">
        <f aca="false">SUM(L180+M180-P180)</f>
        <v>0</v>
      </c>
      <c r="R180" s="28" t="n">
        <v>44456</v>
      </c>
      <c r="S180" s="28" t="n">
        <v>44821</v>
      </c>
      <c r="T180" s="22" t="n">
        <v>44912</v>
      </c>
      <c r="U180" s="51" t="n">
        <v>50098</v>
      </c>
      <c r="V180" s="15" t="s">
        <v>31</v>
      </c>
      <c r="W180" s="7"/>
      <c r="X180" s="7"/>
      <c r="Y180" s="7"/>
      <c r="Z180" s="7"/>
      <c r="AA180" s="7"/>
    </row>
    <row r="181" customFormat="false" ht="26.2" hidden="false" customHeight="false" outlineLevel="0" collapsed="false">
      <c r="A181" s="77" t="s">
        <v>432</v>
      </c>
      <c r="B181" s="15" t="s">
        <v>416</v>
      </c>
      <c r="C181" s="26" t="s">
        <v>686</v>
      </c>
      <c r="D181" s="26" t="s">
        <v>687</v>
      </c>
      <c r="E181" s="26" t="s">
        <v>684</v>
      </c>
      <c r="F181" s="15" t="s">
        <v>521</v>
      </c>
      <c r="G181" s="15"/>
      <c r="H181" s="27" t="s">
        <v>688</v>
      </c>
      <c r="I181" s="19" t="n">
        <v>0</v>
      </c>
      <c r="J181" s="19" t="n">
        <v>28800</v>
      </c>
      <c r="K181" s="19" t="n">
        <v>0</v>
      </c>
      <c r="L181" s="19" t="n">
        <f aca="false">SUM(I181:K181)</f>
        <v>28800</v>
      </c>
      <c r="M181" s="19" t="n">
        <v>0</v>
      </c>
      <c r="N181" s="86" t="n">
        <v>28800</v>
      </c>
      <c r="O181" s="15" t="n">
        <v>6</v>
      </c>
      <c r="P181" s="23" t="n">
        <v>28800</v>
      </c>
      <c r="Q181" s="19" t="n">
        <f aca="false">SUM(L181+M181-P181)</f>
        <v>0</v>
      </c>
      <c r="R181" s="28" t="n">
        <v>44456</v>
      </c>
      <c r="S181" s="28" t="n">
        <v>44821</v>
      </c>
      <c r="T181" s="22" t="n">
        <v>44912</v>
      </c>
      <c r="U181" s="51" t="n">
        <v>50055</v>
      </c>
      <c r="V181" s="88" t="s">
        <v>548</v>
      </c>
      <c r="W181" s="7"/>
      <c r="X181" s="7"/>
      <c r="Y181" s="7"/>
      <c r="Z181" s="7"/>
      <c r="AA181" s="7"/>
    </row>
    <row r="182" customFormat="false" ht="26.2" hidden="false" customHeight="false" outlineLevel="0" collapsed="false">
      <c r="A182" s="77" t="s">
        <v>432</v>
      </c>
      <c r="B182" s="15" t="s">
        <v>420</v>
      </c>
      <c r="C182" s="26" t="s">
        <v>689</v>
      </c>
      <c r="D182" s="26" t="s">
        <v>122</v>
      </c>
      <c r="E182" s="26" t="s">
        <v>690</v>
      </c>
      <c r="F182" s="17" t="s">
        <v>661</v>
      </c>
      <c r="G182" s="26" t="s">
        <v>97</v>
      </c>
      <c r="H182" s="27" t="s">
        <v>691</v>
      </c>
      <c r="I182" s="19" t="n">
        <v>40400</v>
      </c>
      <c r="J182" s="19" t="n">
        <v>57600</v>
      </c>
      <c r="K182" s="19" t="n">
        <v>2000</v>
      </c>
      <c r="L182" s="19" t="n">
        <f aca="false">SUM(I182:K182)</f>
        <v>100000</v>
      </c>
      <c r="M182" s="19" t="n">
        <v>13650</v>
      </c>
      <c r="N182" s="86" t="n">
        <v>113650</v>
      </c>
      <c r="O182" s="15" t="n">
        <v>4</v>
      </c>
      <c r="P182" s="23" t="n">
        <v>113650</v>
      </c>
      <c r="Q182" s="19" t="n">
        <f aca="false">SUM(L182+M182-P182)</f>
        <v>0</v>
      </c>
      <c r="R182" s="28" t="n">
        <v>44518</v>
      </c>
      <c r="S182" s="28" t="n">
        <v>44883</v>
      </c>
      <c r="T182" s="22" t="n">
        <v>44975</v>
      </c>
      <c r="U182" s="51" t="n">
        <v>50609</v>
      </c>
      <c r="V182" s="15" t="s">
        <v>31</v>
      </c>
      <c r="W182" s="7"/>
      <c r="X182" s="7"/>
      <c r="Y182" s="7"/>
      <c r="Z182" s="7"/>
      <c r="AA182" s="7"/>
    </row>
    <row r="183" customFormat="false" ht="13.8" hidden="false" customHeight="false" outlineLevel="0" collapsed="false">
      <c r="A183" s="77" t="s">
        <v>432</v>
      </c>
      <c r="B183" s="15" t="s">
        <v>424</v>
      </c>
      <c r="C183" s="26" t="s">
        <v>692</v>
      </c>
      <c r="D183" s="26" t="s">
        <v>550</v>
      </c>
      <c r="E183" s="26" t="s">
        <v>693</v>
      </c>
      <c r="F183" s="17" t="s">
        <v>661</v>
      </c>
      <c r="G183" s="26" t="s">
        <v>66</v>
      </c>
      <c r="H183" s="27" t="s">
        <v>694</v>
      </c>
      <c r="I183" s="19" t="n">
        <v>0</v>
      </c>
      <c r="J183" s="19" t="n">
        <v>48000</v>
      </c>
      <c r="K183" s="19" t="n">
        <v>0</v>
      </c>
      <c r="L183" s="19" t="n">
        <f aca="false">SUM(I183:K183)</f>
        <v>48000</v>
      </c>
      <c r="M183" s="86" t="n">
        <v>10000</v>
      </c>
      <c r="N183" s="86" t="n">
        <v>58000</v>
      </c>
      <c r="O183" s="15" t="n">
        <v>2</v>
      </c>
      <c r="P183" s="23" t="n">
        <v>58000</v>
      </c>
      <c r="Q183" s="19" t="n">
        <f aca="false">SUM(L183+M183-P183)</f>
        <v>0</v>
      </c>
      <c r="R183" s="28" t="n">
        <v>44529</v>
      </c>
      <c r="S183" s="28" t="n">
        <v>44924</v>
      </c>
      <c r="T183" s="22" t="n">
        <v>44985</v>
      </c>
      <c r="U183" s="51" t="n">
        <v>50835</v>
      </c>
      <c r="V183" s="15" t="s">
        <v>31</v>
      </c>
      <c r="W183" s="7"/>
      <c r="X183" s="7"/>
      <c r="Y183" s="7"/>
      <c r="Z183" s="7"/>
      <c r="AA183" s="7"/>
    </row>
    <row r="184" customFormat="false" ht="25.25" hidden="false" customHeight="false" outlineLevel="0" collapsed="false">
      <c r="A184" s="77" t="s">
        <v>432</v>
      </c>
      <c r="B184" s="15" t="s">
        <v>428</v>
      </c>
      <c r="C184" s="26" t="s">
        <v>695</v>
      </c>
      <c r="D184" s="26" t="s">
        <v>647</v>
      </c>
      <c r="E184" s="26" t="s">
        <v>498</v>
      </c>
      <c r="F184" s="17" t="s">
        <v>661</v>
      </c>
      <c r="G184" s="26"/>
      <c r="H184" s="27" t="s">
        <v>696</v>
      </c>
      <c r="I184" s="19" t="n">
        <v>25000</v>
      </c>
      <c r="J184" s="19" t="n">
        <v>57600</v>
      </c>
      <c r="K184" s="19" t="n">
        <v>0</v>
      </c>
      <c r="L184" s="19" t="n">
        <f aca="false">SUM(I184:K184)</f>
        <v>82600</v>
      </c>
      <c r="M184" s="19" t="n">
        <v>0</v>
      </c>
      <c r="N184" s="86" t="n">
        <v>86200</v>
      </c>
      <c r="O184" s="15" t="n">
        <v>4</v>
      </c>
      <c r="P184" s="19" t="n">
        <v>82600</v>
      </c>
      <c r="Q184" s="19" t="n">
        <f aca="false">SUM(L184+M184-P184)</f>
        <v>0</v>
      </c>
      <c r="R184" s="28" t="n">
        <v>44463</v>
      </c>
      <c r="S184" s="91" t="n">
        <v>44858</v>
      </c>
      <c r="T184" s="92" t="n">
        <v>44950</v>
      </c>
      <c r="U184" s="51" t="n">
        <v>50099</v>
      </c>
      <c r="V184" s="88" t="s">
        <v>548</v>
      </c>
      <c r="W184" s="7"/>
      <c r="X184" s="7"/>
      <c r="Y184" s="7"/>
      <c r="Z184" s="7"/>
      <c r="AA184" s="7"/>
    </row>
    <row r="185" customFormat="false" ht="26.2" hidden="false" customHeight="false" outlineLevel="0" collapsed="false">
      <c r="A185" s="77" t="s">
        <v>432</v>
      </c>
      <c r="B185" s="15" t="s">
        <v>697</v>
      </c>
      <c r="C185" s="26" t="s">
        <v>698</v>
      </c>
      <c r="D185" s="26" t="s">
        <v>472</v>
      </c>
      <c r="E185" s="26" t="s">
        <v>699</v>
      </c>
      <c r="F185" s="15" t="s">
        <v>521</v>
      </c>
      <c r="G185" s="15"/>
      <c r="H185" s="27" t="s">
        <v>700</v>
      </c>
      <c r="I185" s="19" t="n">
        <v>0</v>
      </c>
      <c r="J185" s="19" t="n">
        <v>96000</v>
      </c>
      <c r="K185" s="19" t="n">
        <v>0</v>
      </c>
      <c r="L185" s="19" t="n">
        <f aca="false">SUM(I185:K185)</f>
        <v>96000</v>
      </c>
      <c r="M185" s="86" t="n">
        <v>18000</v>
      </c>
      <c r="N185" s="86" t="n">
        <v>114000</v>
      </c>
      <c r="O185" s="15" t="n">
        <v>20</v>
      </c>
      <c r="P185" s="23" t="n">
        <v>114000</v>
      </c>
      <c r="Q185" s="19" t="n">
        <f aca="false">SUM(L185+M185-P185)</f>
        <v>0</v>
      </c>
      <c r="R185" s="28" t="n">
        <v>44488</v>
      </c>
      <c r="S185" s="91" t="n">
        <v>44925</v>
      </c>
      <c r="T185" s="92" t="n">
        <v>45015</v>
      </c>
      <c r="U185" s="51" t="n">
        <v>50322</v>
      </c>
      <c r="V185" s="15" t="s">
        <v>31</v>
      </c>
      <c r="W185" s="7"/>
      <c r="X185" s="7"/>
      <c r="Y185" s="7"/>
      <c r="Z185" s="7"/>
      <c r="AA185" s="7"/>
    </row>
    <row r="186" customFormat="false" ht="13.8" hidden="false" customHeight="false" outlineLevel="0" collapsed="false">
      <c r="A186" s="77" t="s">
        <v>432</v>
      </c>
      <c r="B186" s="15" t="s">
        <v>701</v>
      </c>
      <c r="C186" s="26" t="s">
        <v>702</v>
      </c>
      <c r="D186" s="26" t="s">
        <v>472</v>
      </c>
      <c r="E186" s="26" t="s">
        <v>699</v>
      </c>
      <c r="F186" s="26" t="s">
        <v>572</v>
      </c>
      <c r="G186" s="15"/>
      <c r="H186" s="27" t="s">
        <v>703</v>
      </c>
      <c r="I186" s="19" t="n">
        <v>0</v>
      </c>
      <c r="J186" s="19" t="n">
        <v>76800</v>
      </c>
      <c r="K186" s="19" t="n">
        <v>0</v>
      </c>
      <c r="L186" s="19" t="n">
        <f aca="false">SUM(I186:K186)</f>
        <v>76800</v>
      </c>
      <c r="M186" s="86" t="n">
        <v>14400</v>
      </c>
      <c r="N186" s="86" t="n">
        <v>91200</v>
      </c>
      <c r="O186" s="15" t="n">
        <v>16</v>
      </c>
      <c r="P186" s="23" t="n">
        <v>91200</v>
      </c>
      <c r="Q186" s="19" t="n">
        <f aca="false">SUM(L186+M186-P186)</f>
        <v>0</v>
      </c>
      <c r="R186" s="28" t="n">
        <v>44488</v>
      </c>
      <c r="S186" s="91" t="n">
        <v>44925</v>
      </c>
      <c r="T186" s="92" t="n">
        <v>45015</v>
      </c>
      <c r="U186" s="51" t="n">
        <v>50332</v>
      </c>
      <c r="V186" s="15" t="s">
        <v>31</v>
      </c>
      <c r="W186" s="7"/>
      <c r="X186" s="7"/>
      <c r="Y186" s="7"/>
      <c r="Z186" s="7"/>
      <c r="AA186" s="7"/>
    </row>
    <row r="187" customFormat="false" ht="37.85" hidden="false" customHeight="false" outlineLevel="0" collapsed="false">
      <c r="A187" s="77" t="s">
        <v>432</v>
      </c>
      <c r="B187" s="15" t="s">
        <v>704</v>
      </c>
      <c r="C187" s="26" t="s">
        <v>705</v>
      </c>
      <c r="D187" s="26" t="s">
        <v>39</v>
      </c>
      <c r="E187" s="26" t="s">
        <v>706</v>
      </c>
      <c r="F187" s="26" t="s">
        <v>600</v>
      </c>
      <c r="G187" s="15"/>
      <c r="H187" s="27" t="s">
        <v>707</v>
      </c>
      <c r="I187" s="19" t="n">
        <v>0</v>
      </c>
      <c r="J187" s="19" t="n">
        <v>540000</v>
      </c>
      <c r="K187" s="19" t="n">
        <v>0</v>
      </c>
      <c r="L187" s="19" t="n">
        <f aca="false">SUM(I187:K187)</f>
        <v>540000</v>
      </c>
      <c r="M187" s="86" t="n">
        <v>92426.8</v>
      </c>
      <c r="N187" s="86" t="n">
        <v>632426.87</v>
      </c>
      <c r="O187" s="15" t="n">
        <v>15</v>
      </c>
      <c r="P187" s="23" t="n">
        <v>547500</v>
      </c>
      <c r="Q187" s="19" t="n">
        <f aca="false">SUM(L187+M187-P187)</f>
        <v>84926.8000000001</v>
      </c>
      <c r="R187" s="28" t="n">
        <v>44456</v>
      </c>
      <c r="S187" s="91" t="n">
        <v>45368</v>
      </c>
      <c r="T187" s="92" t="n">
        <v>45460</v>
      </c>
      <c r="U187" s="51" t="n">
        <v>50033</v>
      </c>
      <c r="V187" s="25" t="s">
        <v>31</v>
      </c>
      <c r="W187" s="7"/>
      <c r="X187" s="7"/>
      <c r="Y187" s="7"/>
      <c r="Z187" s="7"/>
      <c r="AA187" s="7"/>
    </row>
    <row r="188" customFormat="false" ht="37.85" hidden="false" customHeight="false" outlineLevel="0" collapsed="false">
      <c r="A188" s="77" t="s">
        <v>432</v>
      </c>
      <c r="B188" s="15" t="s">
        <v>708</v>
      </c>
      <c r="C188" s="26" t="s">
        <v>709</v>
      </c>
      <c r="D188" s="26" t="s">
        <v>472</v>
      </c>
      <c r="E188" s="26" t="s">
        <v>710</v>
      </c>
      <c r="F188" s="26" t="s">
        <v>600</v>
      </c>
      <c r="G188" s="15"/>
      <c r="H188" s="27" t="s">
        <v>711</v>
      </c>
      <c r="I188" s="19" t="n">
        <v>0</v>
      </c>
      <c r="J188" s="19" t="n">
        <v>108000</v>
      </c>
      <c r="K188" s="19" t="n">
        <v>0</v>
      </c>
      <c r="L188" s="19" t="n">
        <f aca="false">SUM(I188:K188)</f>
        <v>108000</v>
      </c>
      <c r="M188" s="86" t="n">
        <v>21000</v>
      </c>
      <c r="N188" s="86" t="n">
        <v>129000</v>
      </c>
      <c r="O188" s="15" t="n">
        <v>3</v>
      </c>
      <c r="P188" s="23" t="n">
        <v>129000</v>
      </c>
      <c r="Q188" s="19" t="n">
        <f aca="false">SUM(L188+M188-P188)</f>
        <v>0</v>
      </c>
      <c r="R188" s="28" t="n">
        <v>44488</v>
      </c>
      <c r="S188" s="28" t="n">
        <v>45035</v>
      </c>
      <c r="T188" s="22" t="n">
        <v>45126</v>
      </c>
      <c r="U188" s="51" t="n">
        <v>50318</v>
      </c>
      <c r="V188" s="15" t="s">
        <v>31</v>
      </c>
      <c r="W188" s="7"/>
      <c r="X188" s="7"/>
      <c r="Y188" s="96"/>
      <c r="Z188" s="7"/>
      <c r="AA188" s="7"/>
    </row>
    <row r="189" customFormat="false" ht="37.85" hidden="false" customHeight="false" outlineLevel="0" collapsed="false">
      <c r="A189" s="77" t="s">
        <v>432</v>
      </c>
      <c r="B189" s="15" t="s">
        <v>712</v>
      </c>
      <c r="C189" s="26" t="s">
        <v>713</v>
      </c>
      <c r="D189" s="26" t="s">
        <v>545</v>
      </c>
      <c r="E189" s="26" t="s">
        <v>714</v>
      </c>
      <c r="F189" s="26" t="s">
        <v>600</v>
      </c>
      <c r="G189" s="15"/>
      <c r="H189" s="27" t="s">
        <v>715</v>
      </c>
      <c r="I189" s="19" t="n">
        <v>0</v>
      </c>
      <c r="J189" s="19" t="n">
        <v>180000</v>
      </c>
      <c r="K189" s="19" t="n">
        <v>0</v>
      </c>
      <c r="L189" s="19" t="n">
        <f aca="false">SUM(I189:K189)</f>
        <v>180000</v>
      </c>
      <c r="M189" s="86" t="n">
        <v>33000</v>
      </c>
      <c r="N189" s="86" t="n">
        <v>213000</v>
      </c>
      <c r="O189" s="15" t="n">
        <v>5</v>
      </c>
      <c r="P189" s="23" t="n">
        <v>213000</v>
      </c>
      <c r="Q189" s="19" t="n">
        <f aca="false">SUM(L189+M189-P189)</f>
        <v>0</v>
      </c>
      <c r="R189" s="28" t="n">
        <v>44476</v>
      </c>
      <c r="S189" s="91" t="n">
        <v>45023</v>
      </c>
      <c r="T189" s="92" t="n">
        <v>45114</v>
      </c>
      <c r="U189" s="51" t="n">
        <v>50240</v>
      </c>
      <c r="V189" s="15" t="s">
        <v>31</v>
      </c>
      <c r="W189" s="7"/>
      <c r="X189" s="7"/>
      <c r="Y189" s="7"/>
      <c r="Z189" s="7"/>
      <c r="AA189" s="7"/>
    </row>
    <row r="190" customFormat="false" ht="37.85" hidden="false" customHeight="false" outlineLevel="0" collapsed="false">
      <c r="A190" s="77" t="s">
        <v>432</v>
      </c>
      <c r="B190" s="15" t="s">
        <v>716</v>
      </c>
      <c r="C190" s="26" t="s">
        <v>717</v>
      </c>
      <c r="D190" s="26" t="s">
        <v>468</v>
      </c>
      <c r="E190" s="26" t="s">
        <v>469</v>
      </c>
      <c r="F190" s="26" t="s">
        <v>600</v>
      </c>
      <c r="G190" s="15"/>
      <c r="H190" s="27" t="s">
        <v>718</v>
      </c>
      <c r="I190" s="19" t="n">
        <v>0</v>
      </c>
      <c r="J190" s="19" t="n">
        <v>108000</v>
      </c>
      <c r="K190" s="19" t="n">
        <v>0</v>
      </c>
      <c r="L190" s="19" t="n">
        <f aca="false">SUM(I190:K190)</f>
        <v>108000</v>
      </c>
      <c r="M190" s="86" t="n">
        <v>21500</v>
      </c>
      <c r="N190" s="86" t="n">
        <v>129500</v>
      </c>
      <c r="O190" s="15" t="n">
        <v>3</v>
      </c>
      <c r="P190" s="23" t="n">
        <v>129500</v>
      </c>
      <c r="Q190" s="19" t="n">
        <f aca="false">SUM(L190+M190-P190)</f>
        <v>0</v>
      </c>
      <c r="R190" s="28" t="n">
        <v>44504</v>
      </c>
      <c r="S190" s="91" t="n">
        <v>45203</v>
      </c>
      <c r="T190" s="92" t="n">
        <v>45295</v>
      </c>
      <c r="U190" s="51" t="n">
        <v>50517</v>
      </c>
      <c r="V190" s="15" t="s">
        <v>31</v>
      </c>
      <c r="W190" s="7"/>
      <c r="X190" s="7"/>
      <c r="Y190" s="7"/>
      <c r="Z190" s="7"/>
      <c r="AA190" s="7"/>
    </row>
    <row r="191" customFormat="false" ht="26.2" hidden="false" customHeight="false" outlineLevel="0" collapsed="false">
      <c r="A191" s="77" t="s">
        <v>432</v>
      </c>
      <c r="B191" s="15" t="s">
        <v>719</v>
      </c>
      <c r="C191" s="26" t="s">
        <v>720</v>
      </c>
      <c r="D191" s="26" t="s">
        <v>476</v>
      </c>
      <c r="E191" s="26" t="s">
        <v>721</v>
      </c>
      <c r="F191" s="17" t="s">
        <v>654</v>
      </c>
      <c r="G191" s="15"/>
      <c r="H191" s="27" t="s">
        <v>722</v>
      </c>
      <c r="I191" s="19" t="n">
        <v>0</v>
      </c>
      <c r="J191" s="19" t="n">
        <v>11970</v>
      </c>
      <c r="K191" s="19" t="n">
        <v>0</v>
      </c>
      <c r="L191" s="19" t="n">
        <f aca="false">SUM(I191:K191)</f>
        <v>11970</v>
      </c>
      <c r="M191" s="19" t="n">
        <v>0</v>
      </c>
      <c r="N191" s="86" t="n">
        <v>11970</v>
      </c>
      <c r="O191" s="15" t="n">
        <v>1</v>
      </c>
      <c r="P191" s="19" t="n">
        <v>11970</v>
      </c>
      <c r="Q191" s="19" t="n">
        <f aca="false">SUM(L191+M191-P191)</f>
        <v>0</v>
      </c>
      <c r="R191" s="28" t="n">
        <v>44482</v>
      </c>
      <c r="S191" s="97" t="n">
        <v>44847</v>
      </c>
      <c r="T191" s="98" t="n">
        <v>44939</v>
      </c>
      <c r="U191" s="51" t="n">
        <v>50242</v>
      </c>
      <c r="V191" s="15" t="s">
        <v>31</v>
      </c>
      <c r="W191" s="7"/>
      <c r="X191" s="7"/>
      <c r="Y191" s="7"/>
      <c r="Z191" s="7"/>
      <c r="AA191" s="7"/>
    </row>
    <row r="192" customFormat="false" ht="26.2" hidden="false" customHeight="false" outlineLevel="0" collapsed="false">
      <c r="A192" s="77" t="s">
        <v>432</v>
      </c>
      <c r="B192" s="15" t="s">
        <v>723</v>
      </c>
      <c r="C192" s="26" t="s">
        <v>724</v>
      </c>
      <c r="D192" s="26" t="s">
        <v>39</v>
      </c>
      <c r="E192" s="26" t="s">
        <v>725</v>
      </c>
      <c r="F192" s="17" t="s">
        <v>654</v>
      </c>
      <c r="G192" s="15"/>
      <c r="H192" s="27" t="s">
        <v>726</v>
      </c>
      <c r="I192" s="19" t="n">
        <v>0</v>
      </c>
      <c r="J192" s="19" t="n">
        <v>11970</v>
      </c>
      <c r="K192" s="19" t="n">
        <v>0</v>
      </c>
      <c r="L192" s="19" t="n">
        <f aca="false">SUM(I192:K192)</f>
        <v>11970</v>
      </c>
      <c r="M192" s="19" t="n">
        <v>0</v>
      </c>
      <c r="N192" s="86" t="n">
        <v>11970</v>
      </c>
      <c r="O192" s="15" t="n">
        <v>1</v>
      </c>
      <c r="P192" s="19" t="n">
        <v>11970</v>
      </c>
      <c r="Q192" s="19" t="n">
        <f aca="false">SUM(L192+M192-P192)</f>
        <v>0</v>
      </c>
      <c r="R192" s="28" t="n">
        <v>44476</v>
      </c>
      <c r="S192" s="28" t="n">
        <v>44841</v>
      </c>
      <c r="T192" s="22" t="n">
        <v>44933</v>
      </c>
      <c r="U192" s="51" t="n">
        <v>50241</v>
      </c>
      <c r="V192" s="88" t="s">
        <v>548</v>
      </c>
      <c r="W192" s="7"/>
      <c r="X192" s="7"/>
      <c r="Y192" s="7"/>
      <c r="Z192" s="7"/>
      <c r="AA192" s="7"/>
    </row>
    <row r="193" customFormat="false" ht="36.9" hidden="false" customHeight="true" outlineLevel="0" collapsed="false">
      <c r="A193" s="77" t="s">
        <v>432</v>
      </c>
      <c r="B193" s="15" t="s">
        <v>727</v>
      </c>
      <c r="C193" s="26" t="s">
        <v>728</v>
      </c>
      <c r="D193" s="26" t="s">
        <v>472</v>
      </c>
      <c r="E193" s="26" t="s">
        <v>699</v>
      </c>
      <c r="F193" s="17" t="s">
        <v>661</v>
      </c>
      <c r="G193" s="26" t="s">
        <v>674</v>
      </c>
      <c r="H193" s="27" t="s">
        <v>729</v>
      </c>
      <c r="I193" s="19" t="n">
        <v>40052</v>
      </c>
      <c r="J193" s="19" t="n">
        <v>52800</v>
      </c>
      <c r="K193" s="19" t="n">
        <v>7099</v>
      </c>
      <c r="L193" s="19" t="n">
        <f aca="false">SUM(I193:K193)</f>
        <v>99951</v>
      </c>
      <c r="M193" s="19" t="n">
        <v>0</v>
      </c>
      <c r="N193" s="86" t="n">
        <v>99951</v>
      </c>
      <c r="O193" s="15" t="n">
        <v>3</v>
      </c>
      <c r="P193" s="19" t="n">
        <v>99951</v>
      </c>
      <c r="Q193" s="19" t="n">
        <f aca="false">SUM(L193+M193-P193)</f>
        <v>0</v>
      </c>
      <c r="R193" s="28" t="n">
        <v>44488</v>
      </c>
      <c r="S193" s="91" t="n">
        <v>45046</v>
      </c>
      <c r="T193" s="92" t="n">
        <v>45137</v>
      </c>
      <c r="U193" s="51" t="n">
        <v>50328</v>
      </c>
      <c r="V193" s="15" t="s">
        <v>31</v>
      </c>
      <c r="W193" s="7"/>
      <c r="X193" s="7"/>
      <c r="Y193" s="7"/>
      <c r="Z193" s="7"/>
      <c r="AA193" s="7"/>
    </row>
    <row r="194" customFormat="false" ht="31.05" hidden="false" customHeight="true" outlineLevel="0" collapsed="false">
      <c r="A194" s="77" t="s">
        <v>432</v>
      </c>
      <c r="B194" s="15" t="s">
        <v>730</v>
      </c>
      <c r="C194" s="26" t="s">
        <v>731</v>
      </c>
      <c r="D194" s="26" t="s">
        <v>39</v>
      </c>
      <c r="E194" s="26" t="s">
        <v>732</v>
      </c>
      <c r="F194" s="17" t="s">
        <v>661</v>
      </c>
      <c r="G194" s="26"/>
      <c r="H194" s="27" t="s">
        <v>733</v>
      </c>
      <c r="I194" s="19" t="n">
        <v>52000</v>
      </c>
      <c r="J194" s="19" t="n">
        <v>48000</v>
      </c>
      <c r="K194" s="19" t="n">
        <v>0</v>
      </c>
      <c r="L194" s="19" t="n">
        <f aca="false">SUM(I194:K194)</f>
        <v>100000</v>
      </c>
      <c r="M194" s="19" t="n">
        <v>0</v>
      </c>
      <c r="N194" s="86" t="n">
        <v>100000</v>
      </c>
      <c r="O194" s="15" t="n">
        <v>2</v>
      </c>
      <c r="P194" s="19" t="n">
        <v>0</v>
      </c>
      <c r="Q194" s="19" t="n">
        <f aca="false">SUM(L194+M194-P194)</f>
        <v>100000</v>
      </c>
      <c r="R194" s="91" t="n">
        <v>44741</v>
      </c>
      <c r="S194" s="91" t="n">
        <v>45106</v>
      </c>
      <c r="T194" s="92" t="n">
        <v>45198</v>
      </c>
      <c r="U194" s="99" t="n">
        <v>55322</v>
      </c>
      <c r="V194" s="15" t="s">
        <v>31</v>
      </c>
      <c r="W194" s="7"/>
      <c r="X194" s="7"/>
      <c r="Y194" s="7"/>
      <c r="Z194" s="7"/>
      <c r="AA194" s="7"/>
    </row>
    <row r="195" customFormat="false" ht="26.2" hidden="false" customHeight="false" outlineLevel="0" collapsed="false">
      <c r="A195" s="77" t="s">
        <v>432</v>
      </c>
      <c r="B195" s="15" t="s">
        <v>734</v>
      </c>
      <c r="C195" s="26" t="s">
        <v>735</v>
      </c>
      <c r="D195" s="26" t="s">
        <v>468</v>
      </c>
      <c r="E195" s="26" t="s">
        <v>469</v>
      </c>
      <c r="F195" s="15" t="s">
        <v>521</v>
      </c>
      <c r="G195" s="15"/>
      <c r="H195" s="27" t="s">
        <v>736</v>
      </c>
      <c r="I195" s="19" t="n">
        <v>0</v>
      </c>
      <c r="J195" s="19" t="n">
        <v>120000</v>
      </c>
      <c r="K195" s="19" t="n">
        <v>0</v>
      </c>
      <c r="L195" s="19" t="n">
        <f aca="false">SUM(I195:K195)</f>
        <v>120000</v>
      </c>
      <c r="M195" s="86" t="n">
        <v>20000</v>
      </c>
      <c r="N195" s="86" t="n">
        <v>140000</v>
      </c>
      <c r="O195" s="15" t="n">
        <v>25</v>
      </c>
      <c r="P195" s="23" t="n">
        <v>140000</v>
      </c>
      <c r="Q195" s="19" t="n">
        <f aca="false">SUM(L195+M195-P195)</f>
        <v>0</v>
      </c>
      <c r="R195" s="28" t="n">
        <v>44529</v>
      </c>
      <c r="S195" s="28" t="n">
        <v>44894</v>
      </c>
      <c r="T195" s="22" t="n">
        <v>44985</v>
      </c>
      <c r="U195" s="51" t="n">
        <v>50832</v>
      </c>
      <c r="V195" s="15" t="s">
        <v>31</v>
      </c>
      <c r="W195" s="7"/>
      <c r="X195" s="7"/>
      <c r="Y195" s="7"/>
      <c r="Z195" s="7"/>
      <c r="AA195" s="7"/>
    </row>
    <row r="196" customFormat="false" ht="13.8" hidden="false" customHeight="false" outlineLevel="0" collapsed="false">
      <c r="A196" s="77" t="s">
        <v>432</v>
      </c>
      <c r="B196" s="15" t="s">
        <v>737</v>
      </c>
      <c r="C196" s="26" t="s">
        <v>738</v>
      </c>
      <c r="D196" s="26" t="s">
        <v>468</v>
      </c>
      <c r="E196" s="26" t="s">
        <v>469</v>
      </c>
      <c r="F196" s="26" t="s">
        <v>572</v>
      </c>
      <c r="G196" s="29"/>
      <c r="H196" s="27" t="s">
        <v>739</v>
      </c>
      <c r="I196" s="19" t="n">
        <v>0</v>
      </c>
      <c r="J196" s="19" t="n">
        <v>105600</v>
      </c>
      <c r="K196" s="19" t="n">
        <v>0</v>
      </c>
      <c r="L196" s="19" t="n">
        <f aca="false">SUM(I196:K196)</f>
        <v>105600</v>
      </c>
      <c r="M196" s="86" t="n">
        <v>19800</v>
      </c>
      <c r="N196" s="86" t="n">
        <v>125400</v>
      </c>
      <c r="O196" s="15" t="n">
        <v>22</v>
      </c>
      <c r="P196" s="23" t="n">
        <v>125400</v>
      </c>
      <c r="Q196" s="19" t="n">
        <f aca="false">SUM(L196+M196-P196)</f>
        <v>0</v>
      </c>
      <c r="R196" s="28" t="n">
        <v>44543</v>
      </c>
      <c r="S196" s="28" t="n">
        <v>44908</v>
      </c>
      <c r="T196" s="22" t="n">
        <v>44998</v>
      </c>
      <c r="U196" s="51" t="n">
        <v>51037</v>
      </c>
      <c r="V196" s="15" t="s">
        <v>31</v>
      </c>
      <c r="W196" s="7"/>
      <c r="X196" s="7"/>
      <c r="Y196" s="7"/>
      <c r="Z196" s="7"/>
      <c r="AA196" s="7"/>
    </row>
    <row r="197" customFormat="false" ht="50.5" hidden="false" customHeight="false" outlineLevel="0" collapsed="false">
      <c r="A197" s="77" t="s">
        <v>432</v>
      </c>
      <c r="B197" s="15" t="s">
        <v>740</v>
      </c>
      <c r="C197" s="16" t="s">
        <v>741</v>
      </c>
      <c r="D197" s="16" t="s">
        <v>26</v>
      </c>
      <c r="E197" s="16" t="s">
        <v>742</v>
      </c>
      <c r="F197" s="17" t="s">
        <v>743</v>
      </c>
      <c r="G197" s="17" t="s">
        <v>103</v>
      </c>
      <c r="H197" s="100" t="s">
        <v>744</v>
      </c>
      <c r="I197" s="19" t="n">
        <v>273158</v>
      </c>
      <c r="J197" s="19" t="n">
        <v>173700</v>
      </c>
      <c r="K197" s="19" t="n">
        <v>3500</v>
      </c>
      <c r="L197" s="19" t="n">
        <f aca="false">SUM(I197:K197)</f>
        <v>450358</v>
      </c>
      <c r="M197" s="86" t="n">
        <v>39125</v>
      </c>
      <c r="N197" s="86" t="n">
        <v>489483</v>
      </c>
      <c r="O197" s="15" t="n">
        <v>10</v>
      </c>
      <c r="P197" s="23" t="n">
        <v>489483</v>
      </c>
      <c r="Q197" s="19" t="n">
        <f aca="false">SUM(L197+M197-P197)</f>
        <v>0</v>
      </c>
      <c r="R197" s="28" t="n">
        <v>44460</v>
      </c>
      <c r="S197" s="28" t="n">
        <v>45556</v>
      </c>
      <c r="T197" s="22" t="n">
        <v>45647</v>
      </c>
      <c r="U197" s="51" t="n">
        <v>50048</v>
      </c>
      <c r="V197" s="15" t="s">
        <v>31</v>
      </c>
      <c r="W197" s="7"/>
      <c r="X197" s="7"/>
      <c r="Y197" s="7"/>
      <c r="Z197" s="7"/>
      <c r="AA197" s="7"/>
    </row>
    <row r="198" customFormat="false" ht="50.5" hidden="false" customHeight="false" outlineLevel="0" collapsed="false">
      <c r="A198" s="77" t="s">
        <v>432</v>
      </c>
      <c r="B198" s="15" t="s">
        <v>745</v>
      </c>
      <c r="C198" s="16" t="s">
        <v>741</v>
      </c>
      <c r="D198" s="16" t="s">
        <v>49</v>
      </c>
      <c r="E198" s="16" t="s">
        <v>746</v>
      </c>
      <c r="F198" s="17" t="s">
        <v>743</v>
      </c>
      <c r="G198" s="17" t="s">
        <v>103</v>
      </c>
      <c r="H198" s="100" t="s">
        <v>744</v>
      </c>
      <c r="I198" s="19" t="n">
        <v>0</v>
      </c>
      <c r="J198" s="19" t="n">
        <v>9600</v>
      </c>
      <c r="K198" s="19" t="n">
        <v>0</v>
      </c>
      <c r="L198" s="19" t="n">
        <f aca="false">SUM(I198:K198)</f>
        <v>9600</v>
      </c>
      <c r="M198" s="86" t="n">
        <v>2400</v>
      </c>
      <c r="N198" s="86" t="n">
        <v>12000</v>
      </c>
      <c r="O198" s="15" t="n">
        <v>2</v>
      </c>
      <c r="P198" s="23" t="n">
        <v>12000</v>
      </c>
      <c r="Q198" s="19" t="n">
        <f aca="false">SUM(L198+M198-P198)</f>
        <v>0</v>
      </c>
      <c r="R198" s="28" t="n">
        <v>44473</v>
      </c>
      <c r="S198" s="28" t="n">
        <v>45569</v>
      </c>
      <c r="T198" s="22" t="n">
        <v>45661</v>
      </c>
      <c r="U198" s="51" t="n">
        <v>50219</v>
      </c>
      <c r="V198" s="15" t="s">
        <v>31</v>
      </c>
      <c r="W198" s="7"/>
      <c r="X198" s="7"/>
      <c r="Y198" s="7"/>
      <c r="Z198" s="7"/>
      <c r="AA198" s="7"/>
    </row>
    <row r="199" customFormat="false" ht="50.5" hidden="false" customHeight="false" outlineLevel="0" collapsed="false">
      <c r="A199" s="77" t="s">
        <v>432</v>
      </c>
      <c r="B199" s="45" t="s">
        <v>747</v>
      </c>
      <c r="C199" s="16" t="s">
        <v>741</v>
      </c>
      <c r="D199" s="46" t="s">
        <v>59</v>
      </c>
      <c r="E199" s="46" t="s">
        <v>748</v>
      </c>
      <c r="F199" s="17" t="s">
        <v>743</v>
      </c>
      <c r="G199" s="17" t="s">
        <v>103</v>
      </c>
      <c r="H199" s="100" t="s">
        <v>744</v>
      </c>
      <c r="I199" s="19" t="n">
        <v>0</v>
      </c>
      <c r="J199" s="19" t="n">
        <v>50100</v>
      </c>
      <c r="K199" s="19" t="n">
        <v>0</v>
      </c>
      <c r="L199" s="19" t="n">
        <f aca="false">SUM(I199:K199)</f>
        <v>50100</v>
      </c>
      <c r="M199" s="86" t="n">
        <v>12525</v>
      </c>
      <c r="N199" s="86" t="n">
        <v>62625</v>
      </c>
      <c r="O199" s="15" t="n">
        <v>3</v>
      </c>
      <c r="P199" s="23" t="n">
        <v>62625</v>
      </c>
      <c r="Q199" s="19" t="n">
        <f aca="false">SUM(L199+M199-P199)</f>
        <v>0</v>
      </c>
      <c r="R199" s="28" t="n">
        <v>44461</v>
      </c>
      <c r="S199" s="28" t="n">
        <v>45557</v>
      </c>
      <c r="T199" s="22" t="n">
        <v>45648</v>
      </c>
      <c r="U199" s="51" t="n">
        <v>50046</v>
      </c>
      <c r="V199" s="15" t="s">
        <v>31</v>
      </c>
      <c r="W199" s="7"/>
      <c r="X199" s="7"/>
      <c r="Y199" s="7"/>
      <c r="Z199" s="7"/>
      <c r="AA199" s="7"/>
    </row>
    <row r="200" customFormat="false" ht="50.5" hidden="false" customHeight="false" outlineLevel="0" collapsed="false">
      <c r="A200" s="77" t="s">
        <v>432</v>
      </c>
      <c r="B200" s="15" t="s">
        <v>749</v>
      </c>
      <c r="C200" s="16" t="s">
        <v>741</v>
      </c>
      <c r="D200" s="16" t="s">
        <v>34</v>
      </c>
      <c r="E200" s="16" t="s">
        <v>750</v>
      </c>
      <c r="F200" s="17" t="s">
        <v>743</v>
      </c>
      <c r="G200" s="17" t="s">
        <v>103</v>
      </c>
      <c r="H200" s="100" t="s">
        <v>744</v>
      </c>
      <c r="I200" s="19" t="n">
        <v>0</v>
      </c>
      <c r="J200" s="19" t="n">
        <v>49200</v>
      </c>
      <c r="K200" s="19" t="n">
        <v>0</v>
      </c>
      <c r="L200" s="19" t="n">
        <f aca="false">SUM(I200:K200)</f>
        <v>49200</v>
      </c>
      <c r="M200" s="86" t="n">
        <v>12300</v>
      </c>
      <c r="N200" s="86" t="n">
        <v>61500</v>
      </c>
      <c r="O200" s="15" t="n">
        <v>1</v>
      </c>
      <c r="P200" s="23" t="n">
        <v>61500</v>
      </c>
      <c r="Q200" s="19" t="n">
        <f aca="false">SUM(L200+M200-P200)</f>
        <v>0</v>
      </c>
      <c r="R200" s="28" t="n">
        <v>44467</v>
      </c>
      <c r="S200" s="28" t="n">
        <v>45563</v>
      </c>
      <c r="T200" s="22" t="n">
        <v>45654</v>
      </c>
      <c r="U200" s="51" t="n">
        <v>50158</v>
      </c>
      <c r="V200" s="15" t="s">
        <v>31</v>
      </c>
      <c r="W200" s="7"/>
      <c r="X200" s="7"/>
      <c r="Y200" s="7"/>
      <c r="Z200" s="7"/>
      <c r="AA200" s="7"/>
    </row>
    <row r="201" customFormat="false" ht="37.85" hidden="false" customHeight="false" outlineLevel="0" collapsed="false">
      <c r="A201" s="77" t="s">
        <v>432</v>
      </c>
      <c r="B201" s="15" t="s">
        <v>751</v>
      </c>
      <c r="C201" s="26" t="s">
        <v>752</v>
      </c>
      <c r="D201" s="26" t="s">
        <v>49</v>
      </c>
      <c r="E201" s="26" t="s">
        <v>753</v>
      </c>
      <c r="F201" s="26" t="s">
        <v>600</v>
      </c>
      <c r="G201" s="15"/>
      <c r="H201" s="27" t="s">
        <v>754</v>
      </c>
      <c r="I201" s="19" t="n">
        <v>0</v>
      </c>
      <c r="J201" s="19" t="n">
        <v>144000</v>
      </c>
      <c r="K201" s="19" t="n">
        <v>0</v>
      </c>
      <c r="L201" s="19" t="n">
        <v>144000</v>
      </c>
      <c r="M201" s="42" t="n">
        <v>26000</v>
      </c>
      <c r="N201" s="53" t="n">
        <v>170000</v>
      </c>
      <c r="O201" s="15" t="n">
        <v>4</v>
      </c>
      <c r="P201" s="43" t="n">
        <v>170000</v>
      </c>
      <c r="Q201" s="19" t="n">
        <f aca="false">SUM(L201+M201-P201)</f>
        <v>0</v>
      </c>
      <c r="R201" s="28" t="n">
        <v>44473</v>
      </c>
      <c r="S201" s="28" t="n">
        <v>45020</v>
      </c>
      <c r="T201" s="22" t="n">
        <v>45111</v>
      </c>
      <c r="U201" s="51" t="n">
        <v>50218</v>
      </c>
      <c r="V201" s="15" t="s">
        <v>31</v>
      </c>
      <c r="W201" s="7"/>
      <c r="X201" s="7"/>
      <c r="Y201" s="7"/>
      <c r="Z201" s="7"/>
      <c r="AA201" s="7"/>
    </row>
    <row r="202" customFormat="false" ht="26.2" hidden="false" customHeight="false" outlineLevel="0" collapsed="false">
      <c r="A202" s="77" t="s">
        <v>432</v>
      </c>
      <c r="B202" s="15" t="s">
        <v>755</v>
      </c>
      <c r="C202" s="26" t="s">
        <v>756</v>
      </c>
      <c r="D202" s="26" t="s">
        <v>44</v>
      </c>
      <c r="E202" s="26" t="s">
        <v>532</v>
      </c>
      <c r="F202" s="26" t="s">
        <v>757</v>
      </c>
      <c r="G202" s="15" t="s">
        <v>129</v>
      </c>
      <c r="H202" s="27" t="s">
        <v>758</v>
      </c>
      <c r="I202" s="19" t="n">
        <v>3600</v>
      </c>
      <c r="J202" s="19" t="n">
        <v>0</v>
      </c>
      <c r="K202" s="19" t="n">
        <v>35720</v>
      </c>
      <c r="L202" s="19" t="n">
        <f aca="false">SUM(I202:K202)</f>
        <v>39320</v>
      </c>
      <c r="M202" s="19" t="n">
        <v>0</v>
      </c>
      <c r="N202" s="53" t="n">
        <v>39320</v>
      </c>
      <c r="O202" s="15" t="n">
        <v>0</v>
      </c>
      <c r="P202" s="19" t="n">
        <v>39320</v>
      </c>
      <c r="Q202" s="19" t="n">
        <f aca="false">SUM(L202+M202-P202)</f>
        <v>0</v>
      </c>
      <c r="R202" s="28" t="n">
        <v>44460</v>
      </c>
      <c r="S202" s="28" t="n">
        <v>44825</v>
      </c>
      <c r="T202" s="22" t="n">
        <v>44916</v>
      </c>
      <c r="U202" s="51" t="n">
        <v>50049</v>
      </c>
      <c r="V202" s="15" t="s">
        <v>31</v>
      </c>
      <c r="W202" s="7"/>
      <c r="X202" s="7"/>
      <c r="Y202" s="7"/>
      <c r="Z202" s="7"/>
      <c r="AA202" s="7"/>
    </row>
    <row r="203" customFormat="false" ht="26.2" hidden="false" customHeight="false" outlineLevel="0" collapsed="false">
      <c r="A203" s="77" t="s">
        <v>432</v>
      </c>
      <c r="B203" s="15" t="s">
        <v>759</v>
      </c>
      <c r="C203" s="26" t="s">
        <v>760</v>
      </c>
      <c r="D203" s="26" t="s">
        <v>54</v>
      </c>
      <c r="E203" s="26" t="s">
        <v>540</v>
      </c>
      <c r="F203" s="26" t="s">
        <v>757</v>
      </c>
      <c r="G203" s="15" t="s">
        <v>129</v>
      </c>
      <c r="H203" s="27" t="s">
        <v>761</v>
      </c>
      <c r="I203" s="19" t="n">
        <v>22000</v>
      </c>
      <c r="J203" s="19" t="n">
        <v>0</v>
      </c>
      <c r="K203" s="19" t="n">
        <v>18000</v>
      </c>
      <c r="L203" s="19" t="n">
        <f aca="false">SUM(I203:K203)</f>
        <v>40000</v>
      </c>
      <c r="M203" s="19" t="n">
        <v>0</v>
      </c>
      <c r="N203" s="53" t="n">
        <v>40000</v>
      </c>
      <c r="O203" s="15" t="n">
        <v>0</v>
      </c>
      <c r="P203" s="19" t="n">
        <v>40000</v>
      </c>
      <c r="Q203" s="19" t="n">
        <f aca="false">SUM(L203+M203-P203)</f>
        <v>0</v>
      </c>
      <c r="R203" s="28" t="n">
        <v>44461</v>
      </c>
      <c r="S203" s="28" t="n">
        <v>44826</v>
      </c>
      <c r="T203" s="22" t="n">
        <v>44917</v>
      </c>
      <c r="U203" s="51" t="n">
        <v>50039</v>
      </c>
      <c r="V203" s="88" t="s">
        <v>548</v>
      </c>
      <c r="W203" s="7"/>
      <c r="X203" s="7"/>
      <c r="Y203" s="7"/>
      <c r="Z203" s="7"/>
      <c r="AA203" s="7"/>
    </row>
    <row r="204" customFormat="false" ht="25.25" hidden="false" customHeight="false" outlineLevel="0" collapsed="false">
      <c r="A204" s="77" t="s">
        <v>432</v>
      </c>
      <c r="B204" s="15" t="s">
        <v>762</v>
      </c>
      <c r="C204" s="26" t="s">
        <v>763</v>
      </c>
      <c r="D204" s="26" t="s">
        <v>44</v>
      </c>
      <c r="E204" s="26" t="s">
        <v>180</v>
      </c>
      <c r="F204" s="26" t="s">
        <v>764</v>
      </c>
      <c r="G204" s="15" t="s">
        <v>129</v>
      </c>
      <c r="H204" s="27" t="s">
        <v>765</v>
      </c>
      <c r="I204" s="19" t="n">
        <v>3700</v>
      </c>
      <c r="J204" s="19" t="n">
        <v>0</v>
      </c>
      <c r="K204" s="19" t="n">
        <v>26300</v>
      </c>
      <c r="L204" s="19" t="n">
        <f aca="false">SUM(I204:K204)</f>
        <v>30000</v>
      </c>
      <c r="M204" s="19" t="n">
        <v>0</v>
      </c>
      <c r="N204" s="53" t="n">
        <v>30000</v>
      </c>
      <c r="O204" s="15" t="n">
        <v>0</v>
      </c>
      <c r="P204" s="19" t="n">
        <v>30000</v>
      </c>
      <c r="Q204" s="19" t="n">
        <f aca="false">SUM(L204+M204-P204)</f>
        <v>0</v>
      </c>
      <c r="R204" s="28" t="n">
        <v>44463</v>
      </c>
      <c r="S204" s="92" t="n">
        <v>44919</v>
      </c>
      <c r="T204" s="92" t="n">
        <v>45009</v>
      </c>
      <c r="U204" s="51" t="n">
        <v>50097</v>
      </c>
      <c r="V204" s="88" t="s">
        <v>548</v>
      </c>
      <c r="W204" s="7"/>
      <c r="X204" s="7"/>
      <c r="Y204" s="7"/>
      <c r="Z204" s="7"/>
      <c r="AA204" s="7"/>
    </row>
    <row r="205" customFormat="false" ht="25.25" hidden="false" customHeight="false" outlineLevel="0" collapsed="false">
      <c r="A205" s="77" t="s">
        <v>432</v>
      </c>
      <c r="B205" s="15" t="s">
        <v>766</v>
      </c>
      <c r="C205" s="26" t="s">
        <v>767</v>
      </c>
      <c r="D205" s="26" t="s">
        <v>54</v>
      </c>
      <c r="E205" s="26" t="s">
        <v>193</v>
      </c>
      <c r="F205" s="26" t="s">
        <v>764</v>
      </c>
      <c r="G205" s="15" t="s">
        <v>129</v>
      </c>
      <c r="H205" s="27" t="s">
        <v>768</v>
      </c>
      <c r="I205" s="19" t="n">
        <v>17500</v>
      </c>
      <c r="J205" s="19" t="n">
        <v>0</v>
      </c>
      <c r="K205" s="19" t="n">
        <v>12500</v>
      </c>
      <c r="L205" s="19" t="n">
        <f aca="false">SUM(I205:K205)</f>
        <v>30000</v>
      </c>
      <c r="M205" s="19" t="n">
        <v>0</v>
      </c>
      <c r="N205" s="53" t="n">
        <v>30000</v>
      </c>
      <c r="O205" s="101" t="n">
        <v>0</v>
      </c>
      <c r="P205" s="19" t="n">
        <v>30000</v>
      </c>
      <c r="Q205" s="19" t="n">
        <f aca="false">SUM(L205+M205-P205)</f>
        <v>0</v>
      </c>
      <c r="R205" s="28" t="n">
        <v>44461</v>
      </c>
      <c r="S205" s="28" t="n">
        <v>44826</v>
      </c>
      <c r="T205" s="22" t="n">
        <v>44917</v>
      </c>
      <c r="U205" s="51" t="n">
        <v>50040</v>
      </c>
      <c r="V205" s="88" t="s">
        <v>548</v>
      </c>
      <c r="W205" s="7"/>
      <c r="X205" s="7"/>
      <c r="Y205" s="7"/>
      <c r="Z205" s="7"/>
      <c r="AA205" s="7"/>
    </row>
    <row r="206" customFormat="false" ht="25.25" hidden="false" customHeight="false" outlineLevel="0" collapsed="false">
      <c r="A206" s="77" t="s">
        <v>432</v>
      </c>
      <c r="B206" s="15" t="s">
        <v>769</v>
      </c>
      <c r="C206" s="26" t="s">
        <v>770</v>
      </c>
      <c r="D206" s="26" t="s">
        <v>26</v>
      </c>
      <c r="E206" s="26" t="s">
        <v>771</v>
      </c>
      <c r="F206" s="26" t="s">
        <v>764</v>
      </c>
      <c r="G206" s="15" t="s">
        <v>129</v>
      </c>
      <c r="H206" s="27" t="s">
        <v>772</v>
      </c>
      <c r="I206" s="19" t="n">
        <v>29500</v>
      </c>
      <c r="J206" s="19" t="n">
        <v>0</v>
      </c>
      <c r="K206" s="19" t="n">
        <v>0</v>
      </c>
      <c r="L206" s="19" t="n">
        <f aca="false">SUM(I206:K206)</f>
        <v>29500</v>
      </c>
      <c r="M206" s="19" t="n">
        <v>0</v>
      </c>
      <c r="N206" s="53" t="n">
        <v>29500</v>
      </c>
      <c r="O206" s="101" t="n">
        <v>0</v>
      </c>
      <c r="P206" s="19" t="n">
        <v>29500</v>
      </c>
      <c r="Q206" s="19" t="n">
        <f aca="false">SUM(L206+M206-P206)</f>
        <v>0</v>
      </c>
      <c r="R206" s="28" t="n">
        <v>44461</v>
      </c>
      <c r="S206" s="28" t="n">
        <v>44826</v>
      </c>
      <c r="T206" s="22" t="n">
        <v>44917</v>
      </c>
      <c r="U206" s="51" t="n">
        <v>50050</v>
      </c>
      <c r="V206" s="88" t="s">
        <v>548</v>
      </c>
      <c r="W206" s="7"/>
      <c r="X206" s="7"/>
      <c r="Y206" s="7"/>
      <c r="Z206" s="7"/>
      <c r="AA206" s="7"/>
    </row>
    <row r="207" customFormat="false" ht="26.2" hidden="false" customHeight="false" outlineLevel="0" collapsed="false">
      <c r="A207" s="77" t="s">
        <v>432</v>
      </c>
      <c r="B207" s="15" t="s">
        <v>773</v>
      </c>
      <c r="C207" s="26" t="s">
        <v>774</v>
      </c>
      <c r="D207" s="26" t="s">
        <v>70</v>
      </c>
      <c r="E207" s="26" t="s">
        <v>625</v>
      </c>
      <c r="F207" s="26" t="s">
        <v>757</v>
      </c>
      <c r="G207" s="15" t="s">
        <v>129</v>
      </c>
      <c r="H207" s="27" t="s">
        <v>775</v>
      </c>
      <c r="I207" s="19" t="n">
        <v>15630</v>
      </c>
      <c r="J207" s="19" t="n">
        <v>0</v>
      </c>
      <c r="K207" s="19" t="n">
        <v>24370</v>
      </c>
      <c r="L207" s="19" t="n">
        <f aca="false">SUM(I207:K207)</f>
        <v>40000</v>
      </c>
      <c r="M207" s="19" t="n">
        <v>0</v>
      </c>
      <c r="N207" s="53" t="n">
        <v>40000</v>
      </c>
      <c r="O207" s="84" t="n">
        <v>0</v>
      </c>
      <c r="P207" s="19" t="n">
        <v>40000</v>
      </c>
      <c r="Q207" s="19" t="n">
        <f aca="false">SUM(L207+M207-P207)</f>
        <v>0</v>
      </c>
      <c r="R207" s="28" t="n">
        <v>44463</v>
      </c>
      <c r="S207" s="102" t="n">
        <v>45009</v>
      </c>
      <c r="T207" s="102" t="n">
        <v>45101</v>
      </c>
      <c r="U207" s="51" t="n">
        <v>50096</v>
      </c>
      <c r="V207" s="88" t="s">
        <v>548</v>
      </c>
      <c r="W207" s="7"/>
      <c r="X207" s="7"/>
      <c r="Y207" s="7"/>
      <c r="Z207" s="7"/>
      <c r="AA207" s="7"/>
    </row>
    <row r="208" customFormat="false" ht="26.2" hidden="false" customHeight="false" outlineLevel="0" collapsed="false">
      <c r="A208" s="77" t="s">
        <v>432</v>
      </c>
      <c r="B208" s="15" t="s">
        <v>776</v>
      </c>
      <c r="C208" s="26" t="s">
        <v>777</v>
      </c>
      <c r="D208" s="26" t="s">
        <v>26</v>
      </c>
      <c r="E208" s="26" t="s">
        <v>64</v>
      </c>
      <c r="F208" s="26" t="s">
        <v>757</v>
      </c>
      <c r="G208" s="15" t="s">
        <v>129</v>
      </c>
      <c r="H208" s="27" t="s">
        <v>778</v>
      </c>
      <c r="I208" s="19" t="n">
        <v>10050</v>
      </c>
      <c r="J208" s="19" t="n">
        <v>0</v>
      </c>
      <c r="K208" s="19" t="n">
        <v>49200</v>
      </c>
      <c r="L208" s="19" t="n">
        <f aca="false">SUM(I208:K208)</f>
        <v>59250</v>
      </c>
      <c r="M208" s="19" t="n">
        <v>0</v>
      </c>
      <c r="N208" s="53" t="n">
        <v>59250</v>
      </c>
      <c r="O208" s="84" t="n">
        <v>0</v>
      </c>
      <c r="P208" s="19" t="n">
        <v>59250</v>
      </c>
      <c r="Q208" s="19" t="n">
        <f aca="false">SUM(L208+M208-P208)</f>
        <v>0</v>
      </c>
      <c r="R208" s="28" t="n">
        <v>44461</v>
      </c>
      <c r="S208" s="102" t="n">
        <v>45191</v>
      </c>
      <c r="T208" s="102" t="n">
        <v>45282</v>
      </c>
      <c r="U208" s="51" t="n">
        <v>50038</v>
      </c>
      <c r="V208" s="88" t="s">
        <v>548</v>
      </c>
      <c r="W208" s="7"/>
      <c r="X208" s="7"/>
      <c r="Y208" s="7"/>
      <c r="Z208" s="7"/>
      <c r="AA208" s="7"/>
    </row>
    <row r="209" customFormat="false" ht="13.8" hidden="false" customHeight="false" outlineLevel="0" collapsed="false">
      <c r="A209" s="77" t="s">
        <v>432</v>
      </c>
      <c r="B209" s="15" t="s">
        <v>779</v>
      </c>
      <c r="C209" s="26" t="s">
        <v>780</v>
      </c>
      <c r="D209" s="26" t="s">
        <v>70</v>
      </c>
      <c r="E209" s="26" t="s">
        <v>630</v>
      </c>
      <c r="F209" s="26" t="s">
        <v>764</v>
      </c>
      <c r="G209" s="15" t="s">
        <v>129</v>
      </c>
      <c r="H209" s="27" t="s">
        <v>781</v>
      </c>
      <c r="I209" s="19" t="n">
        <v>30000</v>
      </c>
      <c r="J209" s="19" t="n">
        <v>0</v>
      </c>
      <c r="K209" s="19" t="n">
        <v>0</v>
      </c>
      <c r="L209" s="19" t="n">
        <f aca="false">SUM(I209:K209)</f>
        <v>30000</v>
      </c>
      <c r="M209" s="19" t="n">
        <v>0</v>
      </c>
      <c r="N209" s="53" t="n">
        <v>30000</v>
      </c>
      <c r="O209" s="84" t="n">
        <v>0</v>
      </c>
      <c r="P209" s="19" t="n">
        <v>30000</v>
      </c>
      <c r="Q209" s="19" t="n">
        <f aca="false">SUM(L209+M209-P209)</f>
        <v>0</v>
      </c>
      <c r="R209" s="28" t="n">
        <v>44466</v>
      </c>
      <c r="S209" s="102" t="n">
        <v>44985</v>
      </c>
      <c r="T209" s="102" t="n">
        <v>45075</v>
      </c>
      <c r="U209" s="51" t="n">
        <v>50091</v>
      </c>
      <c r="V209" s="15" t="s">
        <v>31</v>
      </c>
      <c r="W209" s="7"/>
      <c r="X209" s="7"/>
      <c r="Y209" s="7"/>
      <c r="Z209" s="7"/>
      <c r="AA209" s="7"/>
    </row>
    <row r="210" customFormat="false" ht="13.8" hidden="false" customHeight="false" outlineLevel="0" collapsed="false">
      <c r="A210" s="77" t="s">
        <v>432</v>
      </c>
      <c r="B210" s="15" t="s">
        <v>782</v>
      </c>
      <c r="C210" s="26" t="s">
        <v>783</v>
      </c>
      <c r="D210" s="26" t="s">
        <v>784</v>
      </c>
      <c r="E210" s="26" t="s">
        <v>785</v>
      </c>
      <c r="F210" s="17" t="s">
        <v>661</v>
      </c>
      <c r="G210" s="26"/>
      <c r="H210" s="27" t="s">
        <v>786</v>
      </c>
      <c r="I210" s="19" t="n">
        <v>26000</v>
      </c>
      <c r="J210" s="19" t="n">
        <v>24000</v>
      </c>
      <c r="K210" s="19" t="n">
        <v>0</v>
      </c>
      <c r="L210" s="19" t="n">
        <f aca="false">SUM(I210:K210)</f>
        <v>50000</v>
      </c>
      <c r="M210" s="19" t="n">
        <v>0</v>
      </c>
      <c r="N210" s="53" t="n">
        <v>50000</v>
      </c>
      <c r="O210" s="101" t="n">
        <v>1</v>
      </c>
      <c r="P210" s="19" t="n">
        <v>50000</v>
      </c>
      <c r="Q210" s="19" t="n">
        <f aca="false">SUM(L210+M210-P210)</f>
        <v>0</v>
      </c>
      <c r="R210" s="28" t="n">
        <v>44617</v>
      </c>
      <c r="S210" s="102" t="n">
        <v>45102</v>
      </c>
      <c r="T210" s="102" t="n">
        <v>45194</v>
      </c>
      <c r="U210" s="51" t="n">
        <v>52290</v>
      </c>
      <c r="V210" s="15" t="s">
        <v>31</v>
      </c>
      <c r="W210" s="7"/>
      <c r="X210" s="7"/>
      <c r="Y210" s="7"/>
      <c r="Z210" s="7"/>
      <c r="AA210" s="7"/>
    </row>
    <row r="211" customFormat="false" ht="13.8" hidden="false" customHeight="false" outlineLevel="0" collapsed="false">
      <c r="A211" s="77" t="s">
        <v>432</v>
      </c>
      <c r="B211" s="45" t="s">
        <v>787</v>
      </c>
      <c r="C211" s="26" t="s">
        <v>788</v>
      </c>
      <c r="D211" s="26" t="s">
        <v>545</v>
      </c>
      <c r="E211" s="26" t="s">
        <v>789</v>
      </c>
      <c r="F211" s="17" t="s">
        <v>661</v>
      </c>
      <c r="G211" s="26" t="s">
        <v>83</v>
      </c>
      <c r="H211" s="27" t="s">
        <v>790</v>
      </c>
      <c r="I211" s="19" t="n">
        <v>75950</v>
      </c>
      <c r="J211" s="19" t="n">
        <v>24000</v>
      </c>
      <c r="K211" s="19" t="n">
        <v>0</v>
      </c>
      <c r="L211" s="19" t="n">
        <f aca="false">SUM(I211:K211)</f>
        <v>99950</v>
      </c>
      <c r="M211" s="19" t="n">
        <v>0</v>
      </c>
      <c r="N211" s="53" t="n">
        <v>101602.61</v>
      </c>
      <c r="O211" s="101" t="n">
        <v>1</v>
      </c>
      <c r="P211" s="19" t="n">
        <v>99950</v>
      </c>
      <c r="Q211" s="19" t="n">
        <f aca="false">SUM(L211+M211-P211)</f>
        <v>0</v>
      </c>
      <c r="R211" s="28" t="n">
        <v>44473</v>
      </c>
      <c r="S211" s="102" t="n">
        <v>44925</v>
      </c>
      <c r="T211" s="102" t="n">
        <v>45015</v>
      </c>
      <c r="U211" s="51" t="n">
        <v>50431</v>
      </c>
      <c r="V211" s="15" t="s">
        <v>31</v>
      </c>
      <c r="W211" s="7"/>
      <c r="X211" s="7"/>
      <c r="Y211" s="7"/>
      <c r="Z211" s="7"/>
      <c r="AA211" s="7"/>
    </row>
    <row r="212" customFormat="false" ht="26.2" hidden="false" customHeight="false" outlineLevel="0" collapsed="false">
      <c r="A212" s="77" t="s">
        <v>432</v>
      </c>
      <c r="B212" s="15" t="s">
        <v>791</v>
      </c>
      <c r="C212" s="26" t="s">
        <v>792</v>
      </c>
      <c r="D212" s="26" t="s">
        <v>59</v>
      </c>
      <c r="E212" s="26" t="s">
        <v>793</v>
      </c>
      <c r="F212" s="26" t="s">
        <v>757</v>
      </c>
      <c r="G212" s="15" t="s">
        <v>129</v>
      </c>
      <c r="H212" s="27" t="s">
        <v>794</v>
      </c>
      <c r="I212" s="19" t="n">
        <v>1900</v>
      </c>
      <c r="J212" s="19" t="n">
        <v>0</v>
      </c>
      <c r="K212" s="19" t="n">
        <v>38100</v>
      </c>
      <c r="L212" s="19" t="n">
        <f aca="false">SUM(I212:K212)</f>
        <v>40000</v>
      </c>
      <c r="M212" s="19" t="n">
        <v>0</v>
      </c>
      <c r="N212" s="53" t="n">
        <v>40000</v>
      </c>
      <c r="O212" s="15" t="n">
        <v>0</v>
      </c>
      <c r="P212" s="19" t="n">
        <v>40000</v>
      </c>
      <c r="Q212" s="19" t="n">
        <f aca="false">SUM(L212+M212-P212)</f>
        <v>0</v>
      </c>
      <c r="R212" s="28" t="n">
        <v>44519</v>
      </c>
      <c r="S212" s="102" t="n">
        <v>45096</v>
      </c>
      <c r="T212" s="102" t="n">
        <v>45188</v>
      </c>
      <c r="U212" s="51" t="n">
        <v>50804</v>
      </c>
      <c r="V212" s="15" t="s">
        <v>31</v>
      </c>
      <c r="W212" s="7"/>
      <c r="X212" s="7"/>
      <c r="Y212" s="7"/>
      <c r="Z212" s="7"/>
      <c r="AA212" s="7"/>
    </row>
    <row r="213" customFormat="false" ht="25.25" hidden="false" customHeight="false" outlineLevel="0" collapsed="false">
      <c r="A213" s="77" t="s">
        <v>432</v>
      </c>
      <c r="B213" s="15" t="s">
        <v>795</v>
      </c>
      <c r="C213" s="26" t="s">
        <v>796</v>
      </c>
      <c r="D213" s="26" t="s">
        <v>59</v>
      </c>
      <c r="E213" s="26" t="s">
        <v>615</v>
      </c>
      <c r="F213" s="26" t="s">
        <v>764</v>
      </c>
      <c r="G213" s="15" t="s">
        <v>129</v>
      </c>
      <c r="H213" s="27" t="s">
        <v>797</v>
      </c>
      <c r="I213" s="19" t="n">
        <v>29998</v>
      </c>
      <c r="J213" s="19" t="n">
        <v>0</v>
      </c>
      <c r="K213" s="19" t="n">
        <v>0</v>
      </c>
      <c r="L213" s="19" t="n">
        <f aca="false">SUM(I213:K213)</f>
        <v>29998</v>
      </c>
      <c r="M213" s="19" t="n">
        <v>0</v>
      </c>
      <c r="N213" s="53" t="n">
        <v>29998</v>
      </c>
      <c r="O213" s="15" t="n">
        <v>0</v>
      </c>
      <c r="P213" s="19" t="n">
        <v>29998</v>
      </c>
      <c r="Q213" s="19" t="n">
        <f aca="false">SUM(L213+M213-P213)</f>
        <v>0</v>
      </c>
      <c r="R213" s="28" t="n">
        <v>44469</v>
      </c>
      <c r="S213" s="28" t="n">
        <v>44834</v>
      </c>
      <c r="T213" s="22" t="n">
        <v>44925</v>
      </c>
      <c r="U213" s="51" t="n">
        <v>50165</v>
      </c>
      <c r="V213" s="88" t="s">
        <v>146</v>
      </c>
      <c r="W213" s="103"/>
      <c r="X213" s="7"/>
      <c r="Y213" s="7"/>
      <c r="Z213" s="7"/>
      <c r="AA213" s="7"/>
    </row>
    <row r="214" customFormat="false" ht="26.2" hidden="false" customHeight="false" outlineLevel="0" collapsed="false">
      <c r="A214" s="77" t="s">
        <v>432</v>
      </c>
      <c r="B214" s="15" t="s">
        <v>798</v>
      </c>
      <c r="C214" s="26" t="s">
        <v>799</v>
      </c>
      <c r="D214" s="26" t="s">
        <v>476</v>
      </c>
      <c r="E214" s="26" t="s">
        <v>800</v>
      </c>
      <c r="F214" s="26" t="s">
        <v>604</v>
      </c>
      <c r="G214" s="15"/>
      <c r="H214" s="27" t="s">
        <v>801</v>
      </c>
      <c r="I214" s="19" t="n">
        <v>0</v>
      </c>
      <c r="J214" s="19" t="n">
        <v>72000</v>
      </c>
      <c r="K214" s="19" t="n">
        <v>0</v>
      </c>
      <c r="L214" s="19" t="n">
        <f aca="false">SUM(J214:K214)</f>
        <v>72000</v>
      </c>
      <c r="M214" s="53" t="n">
        <v>10593.35</v>
      </c>
      <c r="N214" s="53" t="n">
        <v>82593.35</v>
      </c>
      <c r="O214" s="15" t="n">
        <v>15</v>
      </c>
      <c r="P214" s="53" t="s">
        <v>802</v>
      </c>
      <c r="Q214" s="19" t="n">
        <f aca="false">SUM(L214+M214-P214)</f>
        <v>0</v>
      </c>
      <c r="R214" s="28" t="n">
        <v>44505</v>
      </c>
      <c r="S214" s="28" t="n">
        <v>44870</v>
      </c>
      <c r="T214" s="22" t="n">
        <v>44962</v>
      </c>
      <c r="U214" s="51" t="n">
        <v>50492</v>
      </c>
      <c r="V214" s="88" t="s">
        <v>146</v>
      </c>
      <c r="W214" s="7"/>
      <c r="X214" s="7"/>
      <c r="Y214" s="7"/>
      <c r="Z214" s="7"/>
      <c r="AA214" s="7"/>
    </row>
    <row r="215" customFormat="false" ht="25.25" hidden="false" customHeight="false" outlineLevel="0" collapsed="false">
      <c r="A215" s="77" t="s">
        <v>432</v>
      </c>
      <c r="B215" s="45" t="s">
        <v>803</v>
      </c>
      <c r="C215" s="40" t="s">
        <v>804</v>
      </c>
      <c r="D215" s="40" t="s">
        <v>476</v>
      </c>
      <c r="E215" s="40" t="s">
        <v>800</v>
      </c>
      <c r="F215" s="40" t="s">
        <v>572</v>
      </c>
      <c r="G215" s="45"/>
      <c r="H215" s="34" t="s">
        <v>805</v>
      </c>
      <c r="I215" s="19" t="n">
        <v>0</v>
      </c>
      <c r="J215" s="19" t="n">
        <v>484800</v>
      </c>
      <c r="K215" s="19" t="n">
        <v>0</v>
      </c>
      <c r="L215" s="19" t="n">
        <f aca="false">SUM(J215:K215)</f>
        <v>484800</v>
      </c>
      <c r="M215" s="53" t="n">
        <v>75466.68</v>
      </c>
      <c r="N215" s="53" t="n">
        <v>560266.68</v>
      </c>
      <c r="O215" s="15" t="n">
        <v>101</v>
      </c>
      <c r="P215" s="53" t="n">
        <v>560266.68</v>
      </c>
      <c r="Q215" s="19" t="n">
        <f aca="false">SUM(L215+M215-P215)</f>
        <v>0</v>
      </c>
      <c r="R215" s="28" t="n">
        <v>44505</v>
      </c>
      <c r="S215" s="28" t="n">
        <v>44870</v>
      </c>
      <c r="T215" s="22" t="n">
        <v>44962</v>
      </c>
      <c r="U215" s="51" t="n">
        <v>50495</v>
      </c>
      <c r="V215" s="88" t="s">
        <v>146</v>
      </c>
      <c r="W215" s="7"/>
      <c r="X215" s="7"/>
      <c r="Y215" s="7"/>
      <c r="Z215" s="7"/>
      <c r="AA215" s="7"/>
    </row>
    <row r="216" customFormat="false" ht="26.2" hidden="false" customHeight="false" outlineLevel="0" collapsed="false">
      <c r="A216" s="77" t="s">
        <v>432</v>
      </c>
      <c r="B216" s="15" t="s">
        <v>806</v>
      </c>
      <c r="C216" s="26" t="s">
        <v>807</v>
      </c>
      <c r="D216" s="26" t="s">
        <v>808</v>
      </c>
      <c r="E216" s="26" t="s">
        <v>809</v>
      </c>
      <c r="F216" s="15" t="s">
        <v>521</v>
      </c>
      <c r="G216" s="29"/>
      <c r="H216" s="27" t="s">
        <v>810</v>
      </c>
      <c r="I216" s="19" t="n">
        <v>0</v>
      </c>
      <c r="J216" s="19" t="n">
        <v>33600</v>
      </c>
      <c r="K216" s="19" t="n">
        <v>0</v>
      </c>
      <c r="L216" s="19" t="n">
        <f aca="false">SUM(J216:K216)</f>
        <v>33600</v>
      </c>
      <c r="M216" s="19" t="n">
        <v>0</v>
      </c>
      <c r="N216" s="53" t="n">
        <v>33600</v>
      </c>
      <c r="O216" s="15" t="n">
        <v>7</v>
      </c>
      <c r="P216" s="19" t="n">
        <v>33600</v>
      </c>
      <c r="Q216" s="19" t="n">
        <f aca="false">SUM(L216+M216-P216)</f>
        <v>0</v>
      </c>
      <c r="R216" s="28" t="n">
        <v>44494</v>
      </c>
      <c r="S216" s="28" t="n">
        <v>44859</v>
      </c>
      <c r="T216" s="22" t="n">
        <v>44951</v>
      </c>
      <c r="U216" s="51" t="n">
        <v>50388</v>
      </c>
      <c r="V216" s="88" t="s">
        <v>146</v>
      </c>
      <c r="W216" s="7"/>
      <c r="X216" s="7"/>
      <c r="Y216" s="7"/>
      <c r="Z216" s="7"/>
      <c r="AA216" s="7"/>
    </row>
    <row r="217" customFormat="false" ht="26.2" hidden="false" customHeight="false" outlineLevel="0" collapsed="false">
      <c r="A217" s="77" t="s">
        <v>432</v>
      </c>
      <c r="B217" s="15" t="s">
        <v>811</v>
      </c>
      <c r="C217" s="26" t="s">
        <v>812</v>
      </c>
      <c r="D217" s="26" t="s">
        <v>813</v>
      </c>
      <c r="E217" s="26" t="s">
        <v>809</v>
      </c>
      <c r="F217" s="26" t="s">
        <v>604</v>
      </c>
      <c r="G217" s="15"/>
      <c r="H217" s="27" t="s">
        <v>814</v>
      </c>
      <c r="I217" s="19" t="n">
        <v>0</v>
      </c>
      <c r="J217" s="19" t="n">
        <v>9600</v>
      </c>
      <c r="K217" s="19" t="n">
        <v>0</v>
      </c>
      <c r="L217" s="19" t="n">
        <f aca="false">SUM(J217:K217)</f>
        <v>9600</v>
      </c>
      <c r="M217" s="19" t="n">
        <v>0</v>
      </c>
      <c r="N217" s="53" t="n">
        <v>9600</v>
      </c>
      <c r="O217" s="15" t="n">
        <v>2</v>
      </c>
      <c r="P217" s="19" t="n">
        <v>9600</v>
      </c>
      <c r="Q217" s="19" t="n">
        <f aca="false">SUM(L217+M217-P217)</f>
        <v>0</v>
      </c>
      <c r="R217" s="28" t="n">
        <v>44494</v>
      </c>
      <c r="S217" s="28" t="n">
        <v>44859</v>
      </c>
      <c r="T217" s="22" t="n">
        <v>44951</v>
      </c>
      <c r="U217" s="51" t="n">
        <v>50389</v>
      </c>
      <c r="V217" s="88" t="s">
        <v>146</v>
      </c>
      <c r="W217" s="7"/>
      <c r="X217" s="7"/>
      <c r="Y217" s="7"/>
      <c r="Z217" s="7"/>
      <c r="AA217" s="7"/>
    </row>
    <row r="218" customFormat="false" ht="26.2" hidden="false" customHeight="false" outlineLevel="0" collapsed="false">
      <c r="A218" s="77" t="s">
        <v>432</v>
      </c>
      <c r="B218" s="15" t="s">
        <v>815</v>
      </c>
      <c r="C218" s="26" t="s">
        <v>816</v>
      </c>
      <c r="D218" s="26" t="s">
        <v>59</v>
      </c>
      <c r="E218" s="26" t="s">
        <v>817</v>
      </c>
      <c r="F218" s="17" t="s">
        <v>661</v>
      </c>
      <c r="G218" s="15"/>
      <c r="H218" s="27" t="s">
        <v>818</v>
      </c>
      <c r="I218" s="19" t="n">
        <v>52000</v>
      </c>
      <c r="J218" s="19" t="n">
        <v>48000</v>
      </c>
      <c r="K218" s="19" t="n">
        <v>0</v>
      </c>
      <c r="L218" s="19" t="n">
        <f aca="false">SUM(I218:K218)</f>
        <v>100000</v>
      </c>
      <c r="M218" s="53" t="n">
        <v>9750</v>
      </c>
      <c r="N218" s="53" t="n">
        <v>109750</v>
      </c>
      <c r="O218" s="15" t="n">
        <v>2</v>
      </c>
      <c r="P218" s="53" t="n">
        <v>109750</v>
      </c>
      <c r="Q218" s="19" t="n">
        <f aca="false">SUM(L218+M218-P218)</f>
        <v>0</v>
      </c>
      <c r="R218" s="28" t="n">
        <v>44508</v>
      </c>
      <c r="S218" s="102" t="n">
        <v>45238</v>
      </c>
      <c r="T218" s="92" t="n">
        <v>45330</v>
      </c>
      <c r="U218" s="51" t="n">
        <v>50504</v>
      </c>
      <c r="V218" s="15" t="s">
        <v>31</v>
      </c>
      <c r="W218" s="7"/>
      <c r="X218" s="7"/>
      <c r="Y218" s="7"/>
      <c r="Z218" s="7"/>
      <c r="AA218" s="7"/>
    </row>
    <row r="219" customFormat="false" ht="50.5" hidden="false" customHeight="false" outlineLevel="0" collapsed="false">
      <c r="A219" s="77" t="s">
        <v>432</v>
      </c>
      <c r="B219" s="15" t="s">
        <v>819</v>
      </c>
      <c r="C219" s="16" t="s">
        <v>820</v>
      </c>
      <c r="D219" s="16" t="s">
        <v>34</v>
      </c>
      <c r="E219" s="16" t="s">
        <v>821</v>
      </c>
      <c r="F219" s="17" t="s">
        <v>822</v>
      </c>
      <c r="G219" s="17" t="s">
        <v>129</v>
      </c>
      <c r="H219" s="100" t="s">
        <v>823</v>
      </c>
      <c r="I219" s="19" t="n">
        <v>0</v>
      </c>
      <c r="J219" s="19" t="n">
        <v>60000</v>
      </c>
      <c r="K219" s="19" t="n">
        <v>0</v>
      </c>
      <c r="L219" s="19" t="n">
        <v>60000</v>
      </c>
      <c r="M219" s="53" t="n">
        <v>3750</v>
      </c>
      <c r="N219" s="53" t="n">
        <v>63750</v>
      </c>
      <c r="O219" s="15" t="n">
        <v>9</v>
      </c>
      <c r="P219" s="53" t="n">
        <v>63750</v>
      </c>
      <c r="Q219" s="19" t="n">
        <f aca="false">SUM(L219+M219-P219)</f>
        <v>0</v>
      </c>
      <c r="R219" s="28" t="n">
        <v>44473</v>
      </c>
      <c r="S219" s="28" t="n">
        <v>44715</v>
      </c>
      <c r="T219" s="22" t="n">
        <v>44807</v>
      </c>
      <c r="U219" s="51" t="n">
        <v>50215</v>
      </c>
      <c r="V219" s="15" t="s">
        <v>93</v>
      </c>
      <c r="W219" s="7"/>
      <c r="X219" s="7"/>
      <c r="Y219" s="7"/>
      <c r="Z219" s="7"/>
      <c r="AA219" s="7"/>
    </row>
    <row r="220" customFormat="false" ht="26.2" hidden="false" customHeight="false" outlineLevel="0" collapsed="false">
      <c r="A220" s="77" t="s">
        <v>432</v>
      </c>
      <c r="B220" s="15" t="s">
        <v>824</v>
      </c>
      <c r="C220" s="26" t="s">
        <v>825</v>
      </c>
      <c r="D220" s="26" t="s">
        <v>44</v>
      </c>
      <c r="E220" s="26" t="s">
        <v>218</v>
      </c>
      <c r="F220" s="26" t="s">
        <v>826</v>
      </c>
      <c r="G220" s="15"/>
      <c r="H220" s="27" t="s">
        <v>827</v>
      </c>
      <c r="I220" s="19" t="n">
        <v>0</v>
      </c>
      <c r="J220" s="19" t="n">
        <v>216000</v>
      </c>
      <c r="K220" s="19" t="n">
        <v>0</v>
      </c>
      <c r="L220" s="19" t="n">
        <f aca="false">SUM(J220:K220)</f>
        <v>216000</v>
      </c>
      <c r="M220" s="53" t="n">
        <v>41500</v>
      </c>
      <c r="N220" s="53" t="n">
        <v>257500</v>
      </c>
      <c r="O220" s="15" t="n">
        <v>6</v>
      </c>
      <c r="P220" s="53" t="n">
        <v>257500</v>
      </c>
      <c r="Q220" s="19" t="n">
        <f aca="false">SUM(L220+M220-P220)</f>
        <v>0</v>
      </c>
      <c r="R220" s="28" t="n">
        <v>44484</v>
      </c>
      <c r="S220" s="28" t="n">
        <v>45031</v>
      </c>
      <c r="T220" s="22" t="n">
        <v>45122</v>
      </c>
      <c r="U220" s="51" t="n">
        <v>50311</v>
      </c>
      <c r="V220" s="15" t="s">
        <v>31</v>
      </c>
      <c r="W220" s="7"/>
      <c r="X220" s="7"/>
      <c r="Y220" s="7"/>
      <c r="Z220" s="7"/>
      <c r="AA220" s="7"/>
    </row>
    <row r="221" customFormat="false" ht="13.8" hidden="false" customHeight="false" outlineLevel="0" collapsed="false">
      <c r="A221" s="77" t="s">
        <v>432</v>
      </c>
      <c r="B221" s="15" t="s">
        <v>828</v>
      </c>
      <c r="C221" s="26" t="s">
        <v>829</v>
      </c>
      <c r="D221" s="26" t="s">
        <v>476</v>
      </c>
      <c r="E221" s="26" t="s">
        <v>830</v>
      </c>
      <c r="F221" s="17" t="s">
        <v>661</v>
      </c>
      <c r="G221" s="26"/>
      <c r="H221" s="27" t="s">
        <v>831</v>
      </c>
      <c r="I221" s="19" t="n">
        <v>76000</v>
      </c>
      <c r="J221" s="19" t="n">
        <v>24000</v>
      </c>
      <c r="K221" s="19" t="n">
        <v>0</v>
      </c>
      <c r="L221" s="19" t="n">
        <f aca="false">SUM(I221:K221)</f>
        <v>100000</v>
      </c>
      <c r="M221" s="53" t="n">
        <v>6000</v>
      </c>
      <c r="N221" s="53" t="n">
        <v>106000</v>
      </c>
      <c r="O221" s="15" t="n">
        <v>1</v>
      </c>
      <c r="P221" s="53" t="n">
        <v>106000</v>
      </c>
      <c r="Q221" s="19" t="n">
        <f aca="false">SUM(L221+M221-P221)</f>
        <v>0</v>
      </c>
      <c r="R221" s="28" t="n">
        <v>44497</v>
      </c>
      <c r="S221" s="28" t="n">
        <v>44862</v>
      </c>
      <c r="T221" s="98" t="n">
        <v>44954</v>
      </c>
      <c r="U221" s="51" t="n">
        <v>50411</v>
      </c>
      <c r="V221" s="15" t="s">
        <v>31</v>
      </c>
      <c r="W221" s="7"/>
      <c r="X221" s="7"/>
      <c r="Y221" s="7"/>
      <c r="Z221" s="7"/>
      <c r="AA221" s="7"/>
    </row>
    <row r="222" customFormat="false" ht="37.85" hidden="false" customHeight="false" outlineLevel="0" collapsed="false">
      <c r="A222" s="77" t="s">
        <v>432</v>
      </c>
      <c r="B222" s="15" t="s">
        <v>832</v>
      </c>
      <c r="C222" s="104" t="s">
        <v>833</v>
      </c>
      <c r="D222" s="105" t="s">
        <v>39</v>
      </c>
      <c r="E222" s="105" t="s">
        <v>834</v>
      </c>
      <c r="F222" s="17" t="s">
        <v>835</v>
      </c>
      <c r="G222" s="17" t="s">
        <v>836</v>
      </c>
      <c r="H222" s="106" t="s">
        <v>837</v>
      </c>
      <c r="I222" s="107" t="n">
        <v>30000</v>
      </c>
      <c r="J222" s="107" t="n">
        <v>0</v>
      </c>
      <c r="K222" s="107" t="n">
        <v>0</v>
      </c>
      <c r="L222" s="20" t="n">
        <f aca="false">SUM(I222:K222)</f>
        <v>30000</v>
      </c>
      <c r="M222" s="20" t="n">
        <v>0</v>
      </c>
      <c r="N222" s="108" t="n">
        <v>30000</v>
      </c>
      <c r="O222" s="15" t="n">
        <v>0</v>
      </c>
      <c r="P222" s="19" t="n">
        <v>30000</v>
      </c>
      <c r="Q222" s="19" t="n">
        <f aca="false">SUM(L222+M222-P222)</f>
        <v>0</v>
      </c>
      <c r="R222" s="28" t="n">
        <v>44484</v>
      </c>
      <c r="S222" s="28" t="n">
        <v>44666</v>
      </c>
      <c r="T222" s="28" t="n">
        <v>44757</v>
      </c>
      <c r="U222" s="51" t="n">
        <v>50306</v>
      </c>
      <c r="V222" s="88" t="s">
        <v>402</v>
      </c>
      <c r="W222" s="7"/>
      <c r="X222" s="7"/>
      <c r="Y222" s="7"/>
      <c r="Z222" s="7"/>
      <c r="AA222" s="7"/>
    </row>
    <row r="223" customFormat="false" ht="35.95" hidden="false" customHeight="false" outlineLevel="0" collapsed="false">
      <c r="A223" s="77" t="s">
        <v>432</v>
      </c>
      <c r="B223" s="15" t="s">
        <v>838</v>
      </c>
      <c r="C223" s="104" t="s">
        <v>839</v>
      </c>
      <c r="D223" s="105" t="s">
        <v>39</v>
      </c>
      <c r="E223" s="105" t="s">
        <v>840</v>
      </c>
      <c r="F223" s="17" t="s">
        <v>841</v>
      </c>
      <c r="G223" s="17" t="s">
        <v>842</v>
      </c>
      <c r="H223" s="106" t="s">
        <v>843</v>
      </c>
      <c r="I223" s="107" t="n">
        <v>30000</v>
      </c>
      <c r="J223" s="107" t="n">
        <v>0</v>
      </c>
      <c r="K223" s="107" t="n">
        <v>0</v>
      </c>
      <c r="L223" s="20" t="n">
        <f aca="false">SUM(I223:K223)</f>
        <v>30000</v>
      </c>
      <c r="M223" s="20" t="n">
        <v>0</v>
      </c>
      <c r="N223" s="108" t="n">
        <v>30000</v>
      </c>
      <c r="O223" s="15" t="n">
        <v>0</v>
      </c>
      <c r="P223" s="19" t="n">
        <v>30000</v>
      </c>
      <c r="Q223" s="19" t="n">
        <f aca="false">SUM(L223+M223-P223)</f>
        <v>0</v>
      </c>
      <c r="R223" s="28" t="n">
        <v>44484</v>
      </c>
      <c r="S223" s="28" t="n">
        <v>44666</v>
      </c>
      <c r="T223" s="28" t="n">
        <v>44757</v>
      </c>
      <c r="U223" s="51" t="n">
        <v>50315</v>
      </c>
      <c r="V223" s="88" t="s">
        <v>402</v>
      </c>
      <c r="W223" s="7"/>
      <c r="X223" s="7"/>
      <c r="Y223" s="7"/>
      <c r="Z223" s="7"/>
      <c r="AA223" s="7"/>
    </row>
    <row r="224" customFormat="false" ht="26.2" hidden="false" customHeight="false" outlineLevel="0" collapsed="false">
      <c r="A224" s="77" t="s">
        <v>432</v>
      </c>
      <c r="B224" s="45" t="s">
        <v>844</v>
      </c>
      <c r="C224" s="109" t="s">
        <v>845</v>
      </c>
      <c r="D224" s="110" t="s">
        <v>34</v>
      </c>
      <c r="E224" s="110" t="s">
        <v>535</v>
      </c>
      <c r="F224" s="110" t="s">
        <v>757</v>
      </c>
      <c r="G224" s="15" t="s">
        <v>129</v>
      </c>
      <c r="H224" s="111" t="s">
        <v>846</v>
      </c>
      <c r="I224" s="112" t="n">
        <v>10603.84</v>
      </c>
      <c r="J224" s="112" t="n">
        <v>0</v>
      </c>
      <c r="K224" s="112" t="n">
        <v>29389.54</v>
      </c>
      <c r="L224" s="20" t="n">
        <f aca="false">SUM(I224:K224)</f>
        <v>39993.38</v>
      </c>
      <c r="M224" s="20" t="n">
        <v>0</v>
      </c>
      <c r="N224" s="108" t="n">
        <v>39993.38</v>
      </c>
      <c r="O224" s="15" t="n">
        <v>0</v>
      </c>
      <c r="P224" s="19" t="n">
        <v>39993.38</v>
      </c>
      <c r="Q224" s="19" t="n">
        <f aca="false">SUM(L224+M224-P224)</f>
        <v>0</v>
      </c>
      <c r="R224" s="28" t="n">
        <v>44497</v>
      </c>
      <c r="S224" s="92" t="n">
        <v>45227</v>
      </c>
      <c r="T224" s="92" t="n">
        <v>45319</v>
      </c>
      <c r="U224" s="51" t="n">
        <v>50413</v>
      </c>
      <c r="V224" s="15" t="s">
        <v>31</v>
      </c>
      <c r="W224" s="7"/>
      <c r="X224" s="7"/>
      <c r="Y224" s="7"/>
      <c r="Z224" s="7"/>
      <c r="AA224" s="7"/>
    </row>
    <row r="225" customFormat="false" ht="25.25" hidden="false" customHeight="false" outlineLevel="0" collapsed="false">
      <c r="A225" s="77" t="s">
        <v>432</v>
      </c>
      <c r="B225" s="15" t="s">
        <v>847</v>
      </c>
      <c r="C225" s="109" t="s">
        <v>848</v>
      </c>
      <c r="D225" s="110" t="s">
        <v>34</v>
      </c>
      <c r="E225" s="110" t="s">
        <v>571</v>
      </c>
      <c r="F225" s="110" t="s">
        <v>764</v>
      </c>
      <c r="G225" s="15" t="s">
        <v>129</v>
      </c>
      <c r="H225" s="111" t="s">
        <v>849</v>
      </c>
      <c r="I225" s="112" t="n">
        <v>9415</v>
      </c>
      <c r="J225" s="112" t="n">
        <v>0</v>
      </c>
      <c r="K225" s="112" t="n">
        <v>20585</v>
      </c>
      <c r="L225" s="20" t="n">
        <f aca="false">SUM(I225:K225)</f>
        <v>30000</v>
      </c>
      <c r="M225" s="20" t="n">
        <v>0</v>
      </c>
      <c r="N225" s="108" t="n">
        <v>30000</v>
      </c>
      <c r="O225" s="15" t="n">
        <v>0</v>
      </c>
      <c r="P225" s="19" t="n">
        <v>30000</v>
      </c>
      <c r="Q225" s="19" t="n">
        <f aca="false">SUM(L225+M225-P225)</f>
        <v>0</v>
      </c>
      <c r="R225" s="28" t="n">
        <v>44498</v>
      </c>
      <c r="S225" s="28" t="n">
        <v>44863</v>
      </c>
      <c r="T225" s="28" t="n">
        <v>44955</v>
      </c>
      <c r="U225" s="51" t="n">
        <v>50421</v>
      </c>
      <c r="V225" s="88" t="s">
        <v>548</v>
      </c>
      <c r="W225" s="7"/>
      <c r="X225" s="7"/>
      <c r="Y225" s="7"/>
      <c r="Z225" s="7"/>
      <c r="AA225" s="7"/>
    </row>
    <row r="226" customFormat="false" ht="26.2" hidden="false" customHeight="false" outlineLevel="0" collapsed="false">
      <c r="A226" s="77" t="s">
        <v>432</v>
      </c>
      <c r="B226" s="45" t="s">
        <v>850</v>
      </c>
      <c r="C226" s="109" t="s">
        <v>851</v>
      </c>
      <c r="D226" s="110" t="s">
        <v>34</v>
      </c>
      <c r="E226" s="110" t="s">
        <v>535</v>
      </c>
      <c r="F226" s="110" t="s">
        <v>826</v>
      </c>
      <c r="G226" s="45"/>
      <c r="H226" s="111" t="s">
        <v>852</v>
      </c>
      <c r="I226" s="113"/>
      <c r="J226" s="112" t="n">
        <v>432000</v>
      </c>
      <c r="K226" s="20" t="n">
        <v>0</v>
      </c>
      <c r="L226" s="20" t="n">
        <f aca="false">SUM(J226:K226)</f>
        <v>432000</v>
      </c>
      <c r="M226" s="20" t="n">
        <v>96250</v>
      </c>
      <c r="N226" s="108" t="n">
        <v>528250</v>
      </c>
      <c r="O226" s="15" t="n">
        <v>12</v>
      </c>
      <c r="P226" s="53" t="n">
        <v>420250</v>
      </c>
      <c r="Q226" s="19" t="n">
        <f aca="false">SUM(L226+M226-P226)</f>
        <v>108000</v>
      </c>
      <c r="R226" s="28" t="n">
        <v>44497</v>
      </c>
      <c r="S226" s="92" t="n">
        <v>45534</v>
      </c>
      <c r="T226" s="92" t="n">
        <v>45626</v>
      </c>
      <c r="U226" s="51" t="n">
        <v>50420</v>
      </c>
      <c r="V226" s="15" t="s">
        <v>31</v>
      </c>
      <c r="W226" s="7"/>
      <c r="X226" s="7"/>
      <c r="Y226" s="7"/>
      <c r="Z226" s="7"/>
      <c r="AA226" s="7"/>
    </row>
    <row r="227" customFormat="false" ht="37.85" hidden="false" customHeight="false" outlineLevel="0" collapsed="false">
      <c r="A227" s="77" t="s">
        <v>432</v>
      </c>
      <c r="B227" s="15" t="s">
        <v>853</v>
      </c>
      <c r="C227" s="104" t="s">
        <v>854</v>
      </c>
      <c r="D227" s="105" t="s">
        <v>39</v>
      </c>
      <c r="E227" s="105" t="s">
        <v>855</v>
      </c>
      <c r="F227" s="17" t="s">
        <v>856</v>
      </c>
      <c r="G227" s="17" t="s">
        <v>836</v>
      </c>
      <c r="H227" s="114" t="s">
        <v>857</v>
      </c>
      <c r="I227" s="107" t="n">
        <v>803000</v>
      </c>
      <c r="J227" s="107" t="n">
        <v>0</v>
      </c>
      <c r="K227" s="107" t="n">
        <v>0</v>
      </c>
      <c r="L227" s="20" t="n">
        <f aca="false">SUM(I227:K227)</f>
        <v>803000</v>
      </c>
      <c r="M227" s="20" t="n">
        <v>0</v>
      </c>
      <c r="N227" s="108" t="n">
        <v>803000</v>
      </c>
      <c r="O227" s="15" t="n">
        <v>0</v>
      </c>
      <c r="P227" s="19" t="n">
        <v>803000</v>
      </c>
      <c r="Q227" s="19" t="n">
        <f aca="false">SUM(L227+M227-P227)</f>
        <v>0</v>
      </c>
      <c r="R227" s="28" t="n">
        <v>44519</v>
      </c>
      <c r="S227" s="28" t="n">
        <v>46345</v>
      </c>
      <c r="T227" s="28" t="n">
        <v>46437</v>
      </c>
      <c r="U227" s="51" t="n">
        <v>50731</v>
      </c>
      <c r="V227" s="15" t="s">
        <v>31</v>
      </c>
      <c r="W227" s="7"/>
      <c r="X227" s="7"/>
      <c r="Y227" s="7"/>
      <c r="Z227" s="7"/>
      <c r="AA227" s="7"/>
    </row>
    <row r="228" customFormat="false" ht="37.85" hidden="false" customHeight="false" outlineLevel="0" collapsed="false">
      <c r="A228" s="77" t="s">
        <v>432</v>
      </c>
      <c r="B228" s="15" t="s">
        <v>858</v>
      </c>
      <c r="C228" s="115" t="s">
        <v>854</v>
      </c>
      <c r="D228" s="116" t="s">
        <v>476</v>
      </c>
      <c r="E228" s="116" t="s">
        <v>859</v>
      </c>
      <c r="F228" s="17" t="s">
        <v>856</v>
      </c>
      <c r="G228" s="116" t="s">
        <v>836</v>
      </c>
      <c r="H228" s="114" t="s">
        <v>857</v>
      </c>
      <c r="I228" s="117" t="n">
        <v>17200</v>
      </c>
      <c r="J228" s="117" t="n">
        <v>232800</v>
      </c>
      <c r="K228" s="117" t="n">
        <v>0</v>
      </c>
      <c r="L228" s="20" t="n">
        <f aca="false">SUM(I228:K228)</f>
        <v>250000</v>
      </c>
      <c r="M228" s="108" t="n">
        <v>56700</v>
      </c>
      <c r="N228" s="108" t="n">
        <v>306700</v>
      </c>
      <c r="O228" s="15" t="n">
        <v>5</v>
      </c>
      <c r="P228" s="53" t="n">
        <v>306700</v>
      </c>
      <c r="Q228" s="19" t="n">
        <f aca="false">SUM(L228+M228-P228)</f>
        <v>0</v>
      </c>
      <c r="R228" s="28" t="n">
        <v>44497</v>
      </c>
      <c r="S228" s="28" t="n">
        <v>46323</v>
      </c>
      <c r="T228" s="28" t="n">
        <v>46415</v>
      </c>
      <c r="U228" s="51" t="n">
        <v>50410</v>
      </c>
      <c r="V228" s="15" t="s">
        <v>31</v>
      </c>
      <c r="W228" s="7"/>
      <c r="X228" s="7"/>
      <c r="Y228" s="7"/>
      <c r="Z228" s="7"/>
      <c r="AA228" s="7"/>
    </row>
    <row r="229" customFormat="false" ht="74.8" hidden="false" customHeight="false" outlineLevel="0" collapsed="false">
      <c r="A229" s="77" t="s">
        <v>432</v>
      </c>
      <c r="B229" s="15" t="s">
        <v>860</v>
      </c>
      <c r="C229" s="104" t="s">
        <v>861</v>
      </c>
      <c r="D229" s="105" t="s">
        <v>26</v>
      </c>
      <c r="E229" s="105" t="s">
        <v>862</v>
      </c>
      <c r="F229" s="17" t="s">
        <v>863</v>
      </c>
      <c r="G229" s="17" t="s">
        <v>864</v>
      </c>
      <c r="H229" s="106" t="s">
        <v>865</v>
      </c>
      <c r="I229" s="107" t="n">
        <v>8000</v>
      </c>
      <c r="J229" s="107" t="n">
        <v>487200</v>
      </c>
      <c r="K229" s="107" t="n">
        <v>178000</v>
      </c>
      <c r="L229" s="20" t="n">
        <f aca="false">SUM(I229:K229)</f>
        <v>673200</v>
      </c>
      <c r="M229" s="20" t="n">
        <v>0</v>
      </c>
      <c r="N229" s="108" t="n">
        <v>673200</v>
      </c>
      <c r="O229" s="15" t="n">
        <v>18</v>
      </c>
      <c r="P229" s="53" t="n">
        <v>425600</v>
      </c>
      <c r="Q229" s="19" t="n">
        <f aca="false">SUM(L229+M229-P229)</f>
        <v>247600</v>
      </c>
      <c r="R229" s="28" t="n">
        <v>44505</v>
      </c>
      <c r="S229" s="28" t="n">
        <v>45417</v>
      </c>
      <c r="T229" s="28" t="n">
        <v>45509</v>
      </c>
      <c r="U229" s="51" t="n">
        <v>50514</v>
      </c>
      <c r="V229" s="15" t="s">
        <v>31</v>
      </c>
      <c r="W229" s="7"/>
      <c r="X229" s="7"/>
      <c r="Y229" s="7"/>
      <c r="Z229" s="7"/>
      <c r="AA229" s="7"/>
    </row>
    <row r="230" customFormat="false" ht="74.8" hidden="false" customHeight="false" outlineLevel="0" collapsed="false">
      <c r="A230" s="77" t="s">
        <v>432</v>
      </c>
      <c r="B230" s="15" t="s">
        <v>866</v>
      </c>
      <c r="C230" s="104" t="s">
        <v>861</v>
      </c>
      <c r="D230" s="105" t="s">
        <v>476</v>
      </c>
      <c r="E230" s="105" t="s">
        <v>867</v>
      </c>
      <c r="F230" s="17" t="s">
        <v>863</v>
      </c>
      <c r="G230" s="17" t="s">
        <v>864</v>
      </c>
      <c r="H230" s="106" t="s">
        <v>865</v>
      </c>
      <c r="I230" s="107" t="n">
        <v>1200</v>
      </c>
      <c r="J230" s="107" t="n">
        <v>235200</v>
      </c>
      <c r="K230" s="107" t="n">
        <v>51000</v>
      </c>
      <c r="L230" s="20" t="n">
        <f aca="false">SUM(I230:K230)</f>
        <v>287400</v>
      </c>
      <c r="M230" s="108" t="n">
        <v>56600</v>
      </c>
      <c r="N230" s="108" t="n">
        <v>344000</v>
      </c>
      <c r="O230" s="15" t="n">
        <v>10</v>
      </c>
      <c r="P230" s="53" t="n">
        <v>167000</v>
      </c>
      <c r="Q230" s="19" t="n">
        <f aca="false">SUM(L230+M230-P230)</f>
        <v>177000</v>
      </c>
      <c r="R230" s="28" t="n">
        <v>44503</v>
      </c>
      <c r="S230" s="28" t="n">
        <v>45415</v>
      </c>
      <c r="T230" s="28" t="n">
        <v>45507</v>
      </c>
      <c r="U230" s="51" t="n">
        <v>50435</v>
      </c>
      <c r="V230" s="15" t="s">
        <v>31</v>
      </c>
      <c r="W230" s="7"/>
      <c r="X230" s="7"/>
      <c r="Y230" s="7"/>
      <c r="Z230" s="7"/>
      <c r="AA230" s="7"/>
    </row>
    <row r="231" customFormat="false" ht="74.8" hidden="false" customHeight="false" outlineLevel="0" collapsed="false">
      <c r="A231" s="77" t="s">
        <v>432</v>
      </c>
      <c r="B231" s="15" t="s">
        <v>868</v>
      </c>
      <c r="C231" s="104" t="s">
        <v>861</v>
      </c>
      <c r="D231" s="105" t="s">
        <v>476</v>
      </c>
      <c r="E231" s="105" t="s">
        <v>869</v>
      </c>
      <c r="F231" s="17" t="s">
        <v>863</v>
      </c>
      <c r="G231" s="17" t="s">
        <v>864</v>
      </c>
      <c r="H231" s="106" t="s">
        <v>865</v>
      </c>
      <c r="I231" s="107" t="n">
        <v>0</v>
      </c>
      <c r="J231" s="107" t="n">
        <v>32400</v>
      </c>
      <c r="K231" s="107" t="n">
        <v>7000</v>
      </c>
      <c r="L231" s="20" t="n">
        <f aca="false">SUM(I231:K231)</f>
        <v>39400</v>
      </c>
      <c r="M231" s="108" t="n">
        <v>8100</v>
      </c>
      <c r="N231" s="108" t="n">
        <v>47500</v>
      </c>
      <c r="O231" s="15" t="n">
        <v>3</v>
      </c>
      <c r="P231" s="53" t="n">
        <v>47500</v>
      </c>
      <c r="Q231" s="19" t="n">
        <f aca="false">SUM(L231+M231-P231)</f>
        <v>0</v>
      </c>
      <c r="R231" s="28" t="n">
        <v>44503</v>
      </c>
      <c r="S231" s="28" t="n">
        <v>45415</v>
      </c>
      <c r="T231" s="28" t="n">
        <v>45507</v>
      </c>
      <c r="U231" s="51" t="n">
        <v>50432</v>
      </c>
      <c r="V231" s="15" t="s">
        <v>31</v>
      </c>
      <c r="W231" s="7"/>
      <c r="X231" s="7"/>
      <c r="Y231" s="7"/>
      <c r="Z231" s="7"/>
      <c r="AA231" s="7"/>
    </row>
    <row r="232" customFormat="false" ht="37.85" hidden="false" customHeight="false" outlineLevel="0" collapsed="false">
      <c r="A232" s="77" t="s">
        <v>432</v>
      </c>
      <c r="B232" s="15" t="s">
        <v>870</v>
      </c>
      <c r="C232" s="104" t="s">
        <v>871</v>
      </c>
      <c r="D232" s="105" t="s">
        <v>39</v>
      </c>
      <c r="E232" s="105" t="s">
        <v>872</v>
      </c>
      <c r="F232" s="17" t="s">
        <v>873</v>
      </c>
      <c r="G232" s="17" t="s">
        <v>874</v>
      </c>
      <c r="H232" s="114" t="s">
        <v>875</v>
      </c>
      <c r="I232" s="107" t="n">
        <v>0</v>
      </c>
      <c r="J232" s="107" t="n">
        <v>295200</v>
      </c>
      <c r="K232" s="107" t="n">
        <v>0</v>
      </c>
      <c r="L232" s="20" t="n">
        <f aca="false">SUM(I232:K232)</f>
        <v>295200</v>
      </c>
      <c r="M232" s="108" t="n">
        <v>70923.3</v>
      </c>
      <c r="N232" s="108" t="n">
        <v>366123.39</v>
      </c>
      <c r="O232" s="15" t="n">
        <v>3</v>
      </c>
      <c r="P232" s="19" t="n">
        <v>147600</v>
      </c>
      <c r="Q232" s="19" t="n">
        <f aca="false">SUM(L232+M232-P232)</f>
        <v>218523.3</v>
      </c>
      <c r="R232" s="28" t="n">
        <v>44519</v>
      </c>
      <c r="S232" s="28" t="n">
        <v>45279</v>
      </c>
      <c r="T232" s="98" t="n">
        <v>45370</v>
      </c>
      <c r="U232" s="51" t="n">
        <v>50732</v>
      </c>
      <c r="V232" s="15" t="s">
        <v>31</v>
      </c>
      <c r="W232" s="7"/>
      <c r="X232" s="7"/>
      <c r="Y232" s="7"/>
      <c r="Z232" s="7"/>
      <c r="AA232" s="7"/>
    </row>
    <row r="233" customFormat="false" ht="86.45" hidden="false" customHeight="false" outlineLevel="0" collapsed="false">
      <c r="A233" s="77" t="s">
        <v>432</v>
      </c>
      <c r="B233" s="15" t="s">
        <v>876</v>
      </c>
      <c r="C233" s="104" t="s">
        <v>877</v>
      </c>
      <c r="D233" s="105" t="s">
        <v>39</v>
      </c>
      <c r="E233" s="105" t="s">
        <v>878</v>
      </c>
      <c r="F233" s="17" t="s">
        <v>879</v>
      </c>
      <c r="G233" s="17" t="s">
        <v>880</v>
      </c>
      <c r="H233" s="118" t="s">
        <v>881</v>
      </c>
      <c r="I233" s="107" t="n">
        <v>0</v>
      </c>
      <c r="J233" s="107" t="n">
        <v>564400</v>
      </c>
      <c r="K233" s="107" t="n">
        <v>0</v>
      </c>
      <c r="L233" s="20" t="n">
        <f aca="false">SUM(I233:K233)</f>
        <v>564400</v>
      </c>
      <c r="M233" s="108" t="n">
        <v>141100</v>
      </c>
      <c r="N233" s="108" t="n">
        <v>705500</v>
      </c>
      <c r="O233" s="15" t="n">
        <v>42</v>
      </c>
      <c r="P233" s="53" t="n">
        <v>420350</v>
      </c>
      <c r="Q233" s="19" t="n">
        <f aca="false">SUM(L233+M233-P233)</f>
        <v>285150</v>
      </c>
      <c r="R233" s="28" t="n">
        <v>44614</v>
      </c>
      <c r="S233" s="54" t="n">
        <v>45344</v>
      </c>
      <c r="T233" s="28" t="n">
        <v>45434</v>
      </c>
      <c r="U233" s="51" t="n">
        <v>52278</v>
      </c>
      <c r="V233" s="15" t="s">
        <v>31</v>
      </c>
      <c r="W233" s="7"/>
      <c r="X233" s="7"/>
      <c r="Y233" s="7"/>
      <c r="Z233" s="7"/>
      <c r="AA233" s="7"/>
    </row>
    <row r="234" customFormat="false" ht="86.45" hidden="false" customHeight="false" outlineLevel="0" collapsed="false">
      <c r="A234" s="77" t="s">
        <v>432</v>
      </c>
      <c r="B234" s="15" t="s">
        <v>882</v>
      </c>
      <c r="C234" s="104" t="s">
        <v>877</v>
      </c>
      <c r="D234" s="116" t="s">
        <v>26</v>
      </c>
      <c r="E234" s="119" t="s">
        <v>883</v>
      </c>
      <c r="F234" s="17" t="s">
        <v>879</v>
      </c>
      <c r="G234" s="17" t="s">
        <v>880</v>
      </c>
      <c r="H234" s="118" t="s">
        <v>881</v>
      </c>
      <c r="I234" s="117" t="n">
        <v>0</v>
      </c>
      <c r="J234" s="117" t="n">
        <v>41400</v>
      </c>
      <c r="K234" s="117" t="n">
        <v>0</v>
      </c>
      <c r="L234" s="20" t="n">
        <f aca="false">SUM(I234:K234)</f>
        <v>41400</v>
      </c>
      <c r="M234" s="108" t="n">
        <v>10350</v>
      </c>
      <c r="N234" s="108" t="n">
        <v>51750</v>
      </c>
      <c r="O234" s="15" t="n">
        <v>5</v>
      </c>
      <c r="P234" s="53" t="n">
        <v>51750</v>
      </c>
      <c r="Q234" s="19" t="n">
        <f aca="false">SUM(L234+M234-P234)</f>
        <v>0</v>
      </c>
      <c r="R234" s="28" t="n">
        <v>44517</v>
      </c>
      <c r="S234" s="97" t="n">
        <v>45247</v>
      </c>
      <c r="T234" s="28" t="n">
        <v>45339</v>
      </c>
      <c r="U234" s="51" t="n">
        <v>50611</v>
      </c>
      <c r="V234" s="15" t="s">
        <v>31</v>
      </c>
      <c r="W234" s="7"/>
      <c r="X234" s="7"/>
      <c r="Y234" s="7"/>
      <c r="Z234" s="7"/>
      <c r="AA234" s="7"/>
    </row>
    <row r="235" customFormat="false" ht="86.45" hidden="false" customHeight="false" outlineLevel="0" collapsed="false">
      <c r="A235" s="77" t="s">
        <v>432</v>
      </c>
      <c r="B235" s="15" t="s">
        <v>884</v>
      </c>
      <c r="C235" s="104" t="s">
        <v>877</v>
      </c>
      <c r="D235" s="116" t="s">
        <v>34</v>
      </c>
      <c r="E235" s="119" t="s">
        <v>885</v>
      </c>
      <c r="F235" s="17" t="s">
        <v>879</v>
      </c>
      <c r="G235" s="17" t="s">
        <v>880</v>
      </c>
      <c r="H235" s="118" t="s">
        <v>881</v>
      </c>
      <c r="I235" s="117" t="n">
        <v>0</v>
      </c>
      <c r="J235" s="117" t="n">
        <v>63400</v>
      </c>
      <c r="K235" s="117" t="n">
        <v>0</v>
      </c>
      <c r="L235" s="20" t="n">
        <f aca="false">SUM(I235:K235)</f>
        <v>63400</v>
      </c>
      <c r="M235" s="120" t="n">
        <v>15850</v>
      </c>
      <c r="N235" s="120" t="n">
        <v>79250</v>
      </c>
      <c r="O235" s="15" t="n">
        <v>9</v>
      </c>
      <c r="P235" s="42" t="n">
        <v>79250</v>
      </c>
      <c r="Q235" s="19" t="n">
        <f aca="false">SUM(L235+M235-P235)</f>
        <v>0</v>
      </c>
      <c r="R235" s="28" t="n">
        <v>44519</v>
      </c>
      <c r="S235" s="97" t="n">
        <v>44519</v>
      </c>
      <c r="T235" s="28" t="n">
        <v>45341</v>
      </c>
      <c r="U235" s="51" t="n">
        <v>50718</v>
      </c>
      <c r="V235" s="15" t="s">
        <v>31</v>
      </c>
      <c r="W235" s="7"/>
      <c r="X235" s="7"/>
      <c r="Y235" s="7"/>
      <c r="Z235" s="7"/>
      <c r="AA235" s="7"/>
    </row>
    <row r="236" customFormat="false" ht="86.45" hidden="false" customHeight="false" outlineLevel="0" collapsed="false">
      <c r="A236" s="77" t="s">
        <v>432</v>
      </c>
      <c r="B236" s="15" t="s">
        <v>886</v>
      </c>
      <c r="C236" s="104" t="s">
        <v>877</v>
      </c>
      <c r="D236" s="116" t="s">
        <v>44</v>
      </c>
      <c r="E236" s="119" t="s">
        <v>887</v>
      </c>
      <c r="F236" s="17" t="s">
        <v>879</v>
      </c>
      <c r="G236" s="17" t="s">
        <v>880</v>
      </c>
      <c r="H236" s="118" t="s">
        <v>881</v>
      </c>
      <c r="I236" s="117" t="n">
        <v>0</v>
      </c>
      <c r="J236" s="117" t="n">
        <v>51500</v>
      </c>
      <c r="K236" s="117" t="n">
        <v>0</v>
      </c>
      <c r="L236" s="20" t="n">
        <f aca="false">SUM(I236:K236)</f>
        <v>51500</v>
      </c>
      <c r="M236" s="108" t="n">
        <v>11775</v>
      </c>
      <c r="N236" s="108" t="n">
        <v>63275</v>
      </c>
      <c r="O236" s="15" t="n">
        <v>7</v>
      </c>
      <c r="P236" s="53" t="n">
        <v>63275</v>
      </c>
      <c r="Q236" s="19" t="n">
        <f aca="false">SUM(L236+M236-P236)</f>
        <v>0</v>
      </c>
      <c r="R236" s="28" t="n">
        <v>44517</v>
      </c>
      <c r="S236" s="28" t="n">
        <v>45247</v>
      </c>
      <c r="T236" s="28" t="n">
        <v>45339</v>
      </c>
      <c r="U236" s="51" t="n">
        <v>50612</v>
      </c>
      <c r="V236" s="15" t="s">
        <v>31</v>
      </c>
      <c r="W236" s="7"/>
      <c r="X236" s="7"/>
      <c r="Y236" s="7"/>
      <c r="Z236" s="7"/>
      <c r="AA236" s="7"/>
    </row>
    <row r="237" customFormat="false" ht="86.45" hidden="false" customHeight="false" outlineLevel="0" collapsed="false">
      <c r="A237" s="77" t="s">
        <v>432</v>
      </c>
      <c r="B237" s="15" t="s">
        <v>888</v>
      </c>
      <c r="C237" s="104" t="s">
        <v>877</v>
      </c>
      <c r="D237" s="116" t="s">
        <v>122</v>
      </c>
      <c r="E237" s="119" t="s">
        <v>889</v>
      </c>
      <c r="F237" s="17" t="s">
        <v>879</v>
      </c>
      <c r="G237" s="17" t="s">
        <v>880</v>
      </c>
      <c r="H237" s="118" t="s">
        <v>881</v>
      </c>
      <c r="I237" s="117" t="n">
        <v>0</v>
      </c>
      <c r="J237" s="117" t="n">
        <v>36800</v>
      </c>
      <c r="K237" s="117" t="n">
        <v>0</v>
      </c>
      <c r="L237" s="20" t="n">
        <f aca="false">SUM(I237:K237)</f>
        <v>36800</v>
      </c>
      <c r="M237" s="108" t="n">
        <v>9200</v>
      </c>
      <c r="N237" s="108" t="n">
        <v>46000</v>
      </c>
      <c r="O237" s="15" t="n">
        <v>4</v>
      </c>
      <c r="P237" s="53" t="n">
        <v>46000</v>
      </c>
      <c r="Q237" s="19" t="n">
        <f aca="false">SUM(L237+M237-P237)</f>
        <v>0</v>
      </c>
      <c r="R237" s="28" t="n">
        <v>44543</v>
      </c>
      <c r="S237" s="98" t="n">
        <v>45273</v>
      </c>
      <c r="T237" s="28" t="n">
        <v>45364</v>
      </c>
      <c r="U237" s="51" t="n">
        <v>51046</v>
      </c>
      <c r="V237" s="15" t="s">
        <v>31</v>
      </c>
      <c r="W237" s="7"/>
      <c r="X237" s="7"/>
      <c r="Y237" s="7"/>
      <c r="Z237" s="7"/>
      <c r="AA237" s="7"/>
    </row>
    <row r="238" customFormat="false" ht="86.45" hidden="false" customHeight="false" outlineLevel="0" collapsed="false">
      <c r="A238" s="77" t="s">
        <v>432</v>
      </c>
      <c r="B238" s="15" t="s">
        <v>890</v>
      </c>
      <c r="C238" s="104" t="s">
        <v>877</v>
      </c>
      <c r="D238" s="116" t="s">
        <v>476</v>
      </c>
      <c r="E238" s="119" t="s">
        <v>891</v>
      </c>
      <c r="F238" s="17" t="s">
        <v>879</v>
      </c>
      <c r="G238" s="17" t="s">
        <v>880</v>
      </c>
      <c r="H238" s="118" t="s">
        <v>881</v>
      </c>
      <c r="I238" s="117" t="n">
        <v>0</v>
      </c>
      <c r="J238" s="117" t="n">
        <v>146400</v>
      </c>
      <c r="K238" s="117" t="n">
        <v>0</v>
      </c>
      <c r="L238" s="20" t="n">
        <f aca="false">SUM(I238:K238)</f>
        <v>146400</v>
      </c>
      <c r="M238" s="108" t="n">
        <v>36600</v>
      </c>
      <c r="N238" s="108" t="n">
        <v>183000</v>
      </c>
      <c r="O238" s="15" t="n">
        <v>17</v>
      </c>
      <c r="P238" s="53" t="n">
        <v>183000</v>
      </c>
      <c r="Q238" s="19" t="n">
        <f aca="false">SUM(L238+M238-P238)</f>
        <v>0</v>
      </c>
      <c r="R238" s="28" t="n">
        <v>44509</v>
      </c>
      <c r="S238" s="28" t="n">
        <v>45239</v>
      </c>
      <c r="T238" s="28" t="n">
        <v>45331</v>
      </c>
      <c r="U238" s="51" t="n">
        <v>50506</v>
      </c>
      <c r="V238" s="15" t="s">
        <v>31</v>
      </c>
      <c r="W238" s="7"/>
      <c r="X238" s="7"/>
      <c r="Y238" s="7"/>
      <c r="Z238" s="7"/>
      <c r="AA238" s="7"/>
    </row>
    <row r="239" s="39" customFormat="true" ht="86.45" hidden="false" customHeight="false" outlineLevel="0" collapsed="false">
      <c r="A239" s="77" t="s">
        <v>432</v>
      </c>
      <c r="B239" s="15" t="s">
        <v>892</v>
      </c>
      <c r="C239" s="16" t="s">
        <v>877</v>
      </c>
      <c r="D239" s="121" t="s">
        <v>472</v>
      </c>
      <c r="E239" s="119" t="s">
        <v>699</v>
      </c>
      <c r="F239" s="17" t="s">
        <v>879</v>
      </c>
      <c r="G239" s="17" t="s">
        <v>880</v>
      </c>
      <c r="H239" s="118" t="s">
        <v>881</v>
      </c>
      <c r="I239" s="20" t="n">
        <v>0</v>
      </c>
      <c r="J239" s="20" t="n">
        <v>96000</v>
      </c>
      <c r="K239" s="20" t="n">
        <v>0</v>
      </c>
      <c r="L239" s="20" t="n">
        <f aca="false">SUM(I239:K239)</f>
        <v>96000</v>
      </c>
      <c r="M239" s="108" t="n">
        <v>24000</v>
      </c>
      <c r="N239" s="108" t="n">
        <v>120000</v>
      </c>
      <c r="O239" s="15" t="n">
        <v>5</v>
      </c>
      <c r="P239" s="53" t="n">
        <v>96000</v>
      </c>
      <c r="Q239" s="19" t="n">
        <f aca="false">SUM(L239+M239-P239)</f>
        <v>24000</v>
      </c>
      <c r="R239" s="122" t="n">
        <v>44706</v>
      </c>
      <c r="S239" s="54" t="n">
        <v>45437</v>
      </c>
      <c r="T239" s="54" t="n">
        <v>45529</v>
      </c>
      <c r="U239" s="76" t="n">
        <v>55264</v>
      </c>
      <c r="V239" s="15" t="s">
        <v>31</v>
      </c>
      <c r="W239" s="7"/>
      <c r="X239" s="7"/>
      <c r="Y239" s="7"/>
      <c r="Z239" s="7"/>
      <c r="AA239" s="7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customFormat="false" ht="35.95" hidden="false" customHeight="false" outlineLevel="0" collapsed="false">
      <c r="A240" s="77" t="s">
        <v>432</v>
      </c>
      <c r="B240" s="15" t="s">
        <v>893</v>
      </c>
      <c r="C240" s="109" t="s">
        <v>894</v>
      </c>
      <c r="D240" s="110" t="s">
        <v>44</v>
      </c>
      <c r="E240" s="110" t="s">
        <v>895</v>
      </c>
      <c r="F240" s="17" t="s">
        <v>896</v>
      </c>
      <c r="G240" s="116"/>
      <c r="H240" s="111" t="s">
        <v>897</v>
      </c>
      <c r="I240" s="112" t="n">
        <v>0</v>
      </c>
      <c r="J240" s="112" t="n">
        <v>7551.96</v>
      </c>
      <c r="K240" s="117" t="n">
        <v>0</v>
      </c>
      <c r="L240" s="20" t="n">
        <f aca="false">SUM(I240:K240)</f>
        <v>7551.96</v>
      </c>
      <c r="M240" s="20" t="n">
        <v>0</v>
      </c>
      <c r="N240" s="108" t="n">
        <v>7551.96</v>
      </c>
      <c r="O240" s="15" t="n">
        <v>1</v>
      </c>
      <c r="P240" s="19" t="n">
        <v>7551.96</v>
      </c>
      <c r="Q240" s="19" t="n">
        <f aca="false">SUM(L240+M240-P240)</f>
        <v>0</v>
      </c>
      <c r="R240" s="28" t="n">
        <v>44518</v>
      </c>
      <c r="S240" s="28" t="n">
        <v>44638</v>
      </c>
      <c r="T240" s="28" t="n">
        <v>44730</v>
      </c>
      <c r="U240" s="51" t="n">
        <v>50598</v>
      </c>
      <c r="V240" s="88" t="s">
        <v>402</v>
      </c>
      <c r="W240" s="7"/>
      <c r="X240" s="7"/>
      <c r="Y240" s="7"/>
      <c r="Z240" s="7"/>
      <c r="AA240" s="7"/>
    </row>
    <row r="241" customFormat="false" ht="26.2" hidden="false" customHeight="false" outlineLevel="0" collapsed="false">
      <c r="A241" s="77" t="s">
        <v>432</v>
      </c>
      <c r="B241" s="15" t="s">
        <v>898</v>
      </c>
      <c r="C241" s="109" t="s">
        <v>899</v>
      </c>
      <c r="D241" s="110" t="s">
        <v>70</v>
      </c>
      <c r="E241" s="110" t="s">
        <v>75</v>
      </c>
      <c r="F241" s="17" t="s">
        <v>896</v>
      </c>
      <c r="G241" s="116"/>
      <c r="H241" s="111" t="s">
        <v>900</v>
      </c>
      <c r="I241" s="112" t="n">
        <v>29980</v>
      </c>
      <c r="J241" s="112" t="n">
        <v>0</v>
      </c>
      <c r="K241" s="117" t="n">
        <v>0</v>
      </c>
      <c r="L241" s="20" t="n">
        <f aca="false">SUM(I241:K241)</f>
        <v>29980</v>
      </c>
      <c r="M241" s="20" t="n">
        <v>0</v>
      </c>
      <c r="N241" s="108" t="n">
        <v>29980</v>
      </c>
      <c r="O241" s="15" t="n">
        <v>0</v>
      </c>
      <c r="P241" s="53" t="n">
        <v>29980</v>
      </c>
      <c r="Q241" s="19" t="n">
        <f aca="false">SUM(L241+M241-P241)</f>
        <v>0</v>
      </c>
      <c r="R241" s="28" t="n">
        <v>44518</v>
      </c>
      <c r="S241" s="28" t="n">
        <v>44791</v>
      </c>
      <c r="T241" s="28" t="n">
        <v>44883</v>
      </c>
      <c r="U241" s="51" t="n">
        <v>50800</v>
      </c>
      <c r="V241" s="88" t="s">
        <v>548</v>
      </c>
      <c r="W241" s="7"/>
      <c r="X241" s="7"/>
      <c r="Y241" s="7"/>
      <c r="Z241" s="7"/>
      <c r="AA241" s="7"/>
    </row>
    <row r="242" s="131" customFormat="true" ht="13.8" hidden="false" customHeight="false" outlineLevel="0" collapsed="false">
      <c r="A242" s="77" t="s">
        <v>432</v>
      </c>
      <c r="B242" s="123" t="s">
        <v>901</v>
      </c>
      <c r="C242" s="124" t="s">
        <v>902</v>
      </c>
      <c r="D242" s="125" t="s">
        <v>49</v>
      </c>
      <c r="E242" s="125" t="s">
        <v>201</v>
      </c>
      <c r="F242" s="125" t="s">
        <v>764</v>
      </c>
      <c r="G242" s="25" t="s">
        <v>129</v>
      </c>
      <c r="H242" s="126" t="s">
        <v>903</v>
      </c>
      <c r="I242" s="127" t="n">
        <v>13000</v>
      </c>
      <c r="J242" s="127" t="n">
        <v>0</v>
      </c>
      <c r="K242" s="127" t="n">
        <v>17000</v>
      </c>
      <c r="L242" s="128" t="n">
        <f aca="false">SUM(I242:K242)</f>
        <v>30000</v>
      </c>
      <c r="M242" s="128" t="n">
        <v>0</v>
      </c>
      <c r="N242" s="108" t="n">
        <v>30000</v>
      </c>
      <c r="O242" s="25" t="n">
        <v>0</v>
      </c>
      <c r="P242" s="129" t="n">
        <v>30000</v>
      </c>
      <c r="Q242" s="19" t="n">
        <f aca="false">SUM(L242+M242-P242)</f>
        <v>0</v>
      </c>
      <c r="R242" s="130" t="n">
        <v>43038</v>
      </c>
      <c r="S242" s="102" t="n">
        <v>44882</v>
      </c>
      <c r="T242" s="102" t="n">
        <v>44974</v>
      </c>
      <c r="U242" s="55" t="n">
        <v>50615</v>
      </c>
      <c r="V242" s="25" t="s">
        <v>31</v>
      </c>
      <c r="W242" s="52"/>
      <c r="X242" s="52"/>
      <c r="Y242" s="52"/>
      <c r="Z242" s="52"/>
      <c r="AA242" s="52"/>
    </row>
    <row r="243" customFormat="false" ht="50.5" hidden="false" customHeight="false" outlineLevel="0" collapsed="false">
      <c r="A243" s="77" t="s">
        <v>432</v>
      </c>
      <c r="B243" s="25" t="s">
        <v>904</v>
      </c>
      <c r="C243" s="104" t="s">
        <v>905</v>
      </c>
      <c r="D243" s="105" t="s">
        <v>39</v>
      </c>
      <c r="E243" s="105" t="s">
        <v>906</v>
      </c>
      <c r="F243" s="17" t="s">
        <v>907</v>
      </c>
      <c r="G243" s="17" t="s">
        <v>908</v>
      </c>
      <c r="H243" s="114" t="s">
        <v>909</v>
      </c>
      <c r="I243" s="107" t="n">
        <v>19440</v>
      </c>
      <c r="J243" s="107" t="n">
        <v>353900</v>
      </c>
      <c r="K243" s="107" t="n">
        <v>0</v>
      </c>
      <c r="L243" s="20" t="n">
        <f aca="false">SUM(I243:K243)</f>
        <v>373340</v>
      </c>
      <c r="M243" s="108" t="n">
        <v>87516.13</v>
      </c>
      <c r="N243" s="108" t="n">
        <v>489396.73</v>
      </c>
      <c r="O243" s="15" t="n">
        <v>7</v>
      </c>
      <c r="P243" s="53" t="n">
        <v>391170.07</v>
      </c>
      <c r="Q243" s="19" t="n">
        <f aca="false">SUM(L243+M243-P243)</f>
        <v>69686.06</v>
      </c>
      <c r="R243" s="28" t="n">
        <v>44531</v>
      </c>
      <c r="S243" s="28" t="n">
        <v>45658</v>
      </c>
      <c r="T243" s="97" t="n">
        <v>45717</v>
      </c>
      <c r="U243" s="51" t="n">
        <v>50906</v>
      </c>
      <c r="V243" s="15" t="s">
        <v>31</v>
      </c>
      <c r="W243" s="7"/>
      <c r="X243" s="7"/>
      <c r="Y243" s="7"/>
      <c r="Z243" s="7"/>
      <c r="AA243" s="7"/>
    </row>
    <row r="244" customFormat="false" ht="50.5" hidden="false" customHeight="false" outlineLevel="0" collapsed="false">
      <c r="A244" s="77" t="s">
        <v>432</v>
      </c>
      <c r="B244" s="15" t="s">
        <v>910</v>
      </c>
      <c r="C244" s="104" t="s">
        <v>905</v>
      </c>
      <c r="D244" s="105" t="s">
        <v>34</v>
      </c>
      <c r="E244" s="105" t="s">
        <v>911</v>
      </c>
      <c r="F244" s="17" t="s">
        <v>907</v>
      </c>
      <c r="G244" s="17" t="s">
        <v>908</v>
      </c>
      <c r="H244" s="114" t="s">
        <v>909</v>
      </c>
      <c r="I244" s="107" t="n">
        <v>0</v>
      </c>
      <c r="J244" s="107" t="n">
        <v>98400</v>
      </c>
      <c r="K244" s="107" t="n">
        <v>0</v>
      </c>
      <c r="L244" s="20" t="n">
        <f aca="false">SUM(I244:K244)</f>
        <v>98400</v>
      </c>
      <c r="M244" s="108" t="n">
        <v>24600</v>
      </c>
      <c r="N244" s="108" t="n">
        <v>123000</v>
      </c>
      <c r="O244" s="15" t="n">
        <v>2</v>
      </c>
      <c r="P244" s="53" t="n">
        <v>73800</v>
      </c>
      <c r="Q244" s="19" t="n">
        <f aca="false">SUM(L244+M244-P244)</f>
        <v>49200</v>
      </c>
      <c r="R244" s="28" t="n">
        <v>44519</v>
      </c>
      <c r="S244" s="28" t="n">
        <v>45645</v>
      </c>
      <c r="T244" s="28" t="n">
        <v>45796</v>
      </c>
      <c r="U244" s="51" t="n">
        <v>50802</v>
      </c>
      <c r="V244" s="15" t="s">
        <v>31</v>
      </c>
      <c r="W244" s="7"/>
      <c r="X244" s="7"/>
      <c r="Y244" s="7"/>
      <c r="Z244" s="7"/>
      <c r="AA244" s="7"/>
    </row>
    <row r="245" customFormat="false" ht="50.5" hidden="false" customHeight="false" outlineLevel="0" collapsed="false">
      <c r="A245" s="77" t="s">
        <v>432</v>
      </c>
      <c r="B245" s="15" t="s">
        <v>912</v>
      </c>
      <c r="C245" s="104" t="s">
        <v>905</v>
      </c>
      <c r="D245" s="105" t="s">
        <v>445</v>
      </c>
      <c r="E245" s="105" t="s">
        <v>913</v>
      </c>
      <c r="F245" s="17" t="s">
        <v>907</v>
      </c>
      <c r="G245" s="17" t="s">
        <v>908</v>
      </c>
      <c r="H245" s="114" t="s">
        <v>909</v>
      </c>
      <c r="I245" s="107" t="n">
        <v>24000</v>
      </c>
      <c r="J245" s="107" t="n">
        <v>321600</v>
      </c>
      <c r="K245" s="107" t="n">
        <v>0</v>
      </c>
      <c r="L245" s="20" t="n">
        <f aca="false">SUM(I245:K245)</f>
        <v>345600</v>
      </c>
      <c r="M245" s="20" t="n">
        <v>0</v>
      </c>
      <c r="N245" s="108" t="n">
        <v>345600</v>
      </c>
      <c r="O245" s="15" t="n">
        <v>9</v>
      </c>
      <c r="P245" s="53" t="n">
        <v>206400</v>
      </c>
      <c r="Q245" s="19" t="n">
        <f aca="false">SUM(L245+M245-P245)</f>
        <v>139200</v>
      </c>
      <c r="R245" s="28" t="n">
        <v>44524</v>
      </c>
      <c r="S245" s="28" t="n">
        <v>45650</v>
      </c>
      <c r="T245" s="28" t="n">
        <v>45740</v>
      </c>
      <c r="U245" s="51" t="n">
        <v>50834</v>
      </c>
      <c r="V245" s="15" t="s">
        <v>31</v>
      </c>
      <c r="W245" s="7"/>
      <c r="X245" s="7"/>
      <c r="Y245" s="7"/>
      <c r="Z245" s="7"/>
      <c r="AA245" s="7"/>
    </row>
    <row r="246" customFormat="false" ht="50.5" hidden="false" customHeight="false" outlineLevel="0" collapsed="false">
      <c r="A246" s="77" t="s">
        <v>432</v>
      </c>
      <c r="B246" s="15" t="s">
        <v>914</v>
      </c>
      <c r="C246" s="104" t="s">
        <v>905</v>
      </c>
      <c r="D246" s="116" t="s">
        <v>70</v>
      </c>
      <c r="E246" s="116" t="s">
        <v>915</v>
      </c>
      <c r="F246" s="17" t="s">
        <v>907</v>
      </c>
      <c r="G246" s="17" t="s">
        <v>908</v>
      </c>
      <c r="H246" s="114" t="s">
        <v>909</v>
      </c>
      <c r="I246" s="117" t="n">
        <v>0</v>
      </c>
      <c r="J246" s="117" t="n">
        <v>49200</v>
      </c>
      <c r="K246" s="117" t="n">
        <v>0</v>
      </c>
      <c r="L246" s="20" t="n">
        <f aca="false">SUM(I246:K246)</f>
        <v>49200</v>
      </c>
      <c r="M246" s="108" t="n">
        <v>12300</v>
      </c>
      <c r="N246" s="132" t="n">
        <v>61500</v>
      </c>
      <c r="O246" s="15" t="n">
        <v>1</v>
      </c>
      <c r="P246" s="133" t="n">
        <v>61500</v>
      </c>
      <c r="Q246" s="19" t="n">
        <f aca="false">SUM(L246+M246-P246)</f>
        <v>0</v>
      </c>
      <c r="R246" s="28" t="n">
        <v>44524</v>
      </c>
      <c r="S246" s="28" t="n">
        <v>45650</v>
      </c>
      <c r="T246" s="28" t="n">
        <v>45740</v>
      </c>
      <c r="U246" s="51" t="n">
        <v>50829</v>
      </c>
      <c r="V246" s="15" t="s">
        <v>31</v>
      </c>
      <c r="W246" s="7"/>
      <c r="X246" s="7"/>
      <c r="Y246" s="7"/>
      <c r="Z246" s="7"/>
      <c r="AA246" s="7"/>
    </row>
    <row r="247" customFormat="false" ht="26.2" hidden="false" customHeight="false" outlineLevel="0" collapsed="false">
      <c r="A247" s="77" t="s">
        <v>432</v>
      </c>
      <c r="B247" s="15" t="s">
        <v>916</v>
      </c>
      <c r="C247" s="109" t="s">
        <v>917</v>
      </c>
      <c r="D247" s="110" t="s">
        <v>49</v>
      </c>
      <c r="E247" s="110" t="s">
        <v>918</v>
      </c>
      <c r="F247" s="110" t="s">
        <v>757</v>
      </c>
      <c r="G247" s="15" t="s">
        <v>129</v>
      </c>
      <c r="H247" s="111" t="s">
        <v>919</v>
      </c>
      <c r="I247" s="112" t="n">
        <v>40000</v>
      </c>
      <c r="J247" s="112" t="n">
        <v>0</v>
      </c>
      <c r="K247" s="19" t="n">
        <v>0</v>
      </c>
      <c r="L247" s="20" t="n">
        <f aca="false">SUM(I247:K247)</f>
        <v>40000</v>
      </c>
      <c r="M247" s="20" t="n">
        <v>0</v>
      </c>
      <c r="N247" s="132" t="n">
        <v>40000</v>
      </c>
      <c r="O247" s="15" t="n">
        <v>0</v>
      </c>
      <c r="P247" s="19" t="n">
        <v>40000</v>
      </c>
      <c r="Q247" s="19" t="n">
        <f aca="false">SUM(L247+M247-P247)</f>
        <v>0</v>
      </c>
      <c r="R247" s="28" t="n">
        <v>44524</v>
      </c>
      <c r="S247" s="28" t="n">
        <v>44889</v>
      </c>
      <c r="T247" s="28" t="n">
        <v>44981</v>
      </c>
      <c r="U247" s="51" t="n">
        <v>50833</v>
      </c>
      <c r="V247" s="15" t="s">
        <v>31</v>
      </c>
      <c r="W247" s="7"/>
      <c r="X247" s="7"/>
      <c r="Y247" s="7"/>
      <c r="Z247" s="7"/>
      <c r="AA247" s="7"/>
    </row>
    <row r="248" customFormat="false" ht="13.8" hidden="false" customHeight="false" outlineLevel="0" collapsed="false">
      <c r="A248" s="77" t="s">
        <v>432</v>
      </c>
      <c r="B248" s="15" t="s">
        <v>920</v>
      </c>
      <c r="C248" s="109" t="s">
        <v>921</v>
      </c>
      <c r="D248" s="110" t="s">
        <v>922</v>
      </c>
      <c r="E248" s="110" t="s">
        <v>923</v>
      </c>
      <c r="F248" s="17" t="s">
        <v>661</v>
      </c>
      <c r="G248" s="110" t="s">
        <v>674</v>
      </c>
      <c r="H248" s="111" t="s">
        <v>924</v>
      </c>
      <c r="I248" s="112" t="n">
        <v>0</v>
      </c>
      <c r="J248" s="112" t="n">
        <v>24000</v>
      </c>
      <c r="K248" s="112" t="n">
        <v>26000</v>
      </c>
      <c r="L248" s="20" t="n">
        <f aca="false">SUM(I248:K248)</f>
        <v>50000</v>
      </c>
      <c r="M248" s="20" t="n">
        <v>0</v>
      </c>
      <c r="N248" s="132" t="n">
        <v>50000</v>
      </c>
      <c r="O248" s="15" t="n">
        <v>1</v>
      </c>
      <c r="P248" s="133" t="n">
        <v>50000</v>
      </c>
      <c r="Q248" s="19" t="n">
        <f aca="false">SUM(L248+M248-P248)</f>
        <v>0</v>
      </c>
      <c r="R248" s="28" t="n">
        <v>44608</v>
      </c>
      <c r="S248" s="28" t="n">
        <v>44973</v>
      </c>
      <c r="T248" s="28" t="n">
        <v>45062</v>
      </c>
      <c r="U248" s="51" t="n">
        <v>52036</v>
      </c>
      <c r="V248" s="15" t="s">
        <v>31</v>
      </c>
      <c r="W248" s="7"/>
      <c r="X248" s="7"/>
      <c r="Y248" s="7"/>
      <c r="Z248" s="7"/>
      <c r="AA248" s="7"/>
    </row>
    <row r="249" customFormat="false" ht="62.15" hidden="false" customHeight="false" outlineLevel="0" collapsed="false">
      <c r="A249" s="77" t="s">
        <v>432</v>
      </c>
      <c r="B249" s="15" t="s">
        <v>925</v>
      </c>
      <c r="C249" s="104" t="s">
        <v>926</v>
      </c>
      <c r="D249" s="105" t="s">
        <v>39</v>
      </c>
      <c r="E249" s="105" t="s">
        <v>927</v>
      </c>
      <c r="F249" s="17" t="s">
        <v>928</v>
      </c>
      <c r="G249" s="17" t="s">
        <v>929</v>
      </c>
      <c r="H249" s="114" t="s">
        <v>930</v>
      </c>
      <c r="I249" s="107" t="n">
        <v>4800</v>
      </c>
      <c r="J249" s="107" t="n">
        <v>49200</v>
      </c>
      <c r="K249" s="107" t="n">
        <v>0</v>
      </c>
      <c r="L249" s="20" t="n">
        <f aca="false">SUM(I249:K249)</f>
        <v>54000</v>
      </c>
      <c r="M249" s="108" t="n">
        <v>9291.13</v>
      </c>
      <c r="N249" s="132" t="n">
        <v>63291.13</v>
      </c>
      <c r="O249" s="15" t="n">
        <v>1</v>
      </c>
      <c r="P249" s="133" t="n">
        <v>63291.13</v>
      </c>
      <c r="Q249" s="19" t="n">
        <f aca="false">SUM(L249+M249-P249)</f>
        <v>0</v>
      </c>
      <c r="R249" s="28" t="n">
        <v>44538</v>
      </c>
      <c r="S249" s="102" t="n">
        <v>44985</v>
      </c>
      <c r="T249" s="102" t="n">
        <v>45074</v>
      </c>
      <c r="U249" s="51" t="n">
        <v>51031</v>
      </c>
      <c r="V249" s="15" t="s">
        <v>31</v>
      </c>
      <c r="W249" s="7"/>
      <c r="X249" s="7"/>
      <c r="Y249" s="7"/>
      <c r="Z249" s="7"/>
      <c r="AA249" s="7"/>
    </row>
    <row r="250" customFormat="false" ht="13.8" hidden="false" customHeight="false" outlineLevel="0" collapsed="false">
      <c r="A250" s="77" t="s">
        <v>432</v>
      </c>
      <c r="B250" s="15" t="s">
        <v>931</v>
      </c>
      <c r="C250" s="109" t="s">
        <v>932</v>
      </c>
      <c r="D250" s="110" t="s">
        <v>468</v>
      </c>
      <c r="E250" s="110" t="s">
        <v>933</v>
      </c>
      <c r="F250" s="110" t="s">
        <v>934</v>
      </c>
      <c r="G250" s="15"/>
      <c r="H250" s="111" t="s">
        <v>935</v>
      </c>
      <c r="I250" s="20" t="n">
        <v>0</v>
      </c>
      <c r="J250" s="112" t="n">
        <v>28800</v>
      </c>
      <c r="K250" s="20" t="n">
        <v>0</v>
      </c>
      <c r="L250" s="20" t="n">
        <f aca="false">SUM(I250:K250)</f>
        <v>28800</v>
      </c>
      <c r="M250" s="108" t="n">
        <v>5000</v>
      </c>
      <c r="N250" s="132" t="n">
        <v>33800</v>
      </c>
      <c r="O250" s="15" t="n">
        <v>6</v>
      </c>
      <c r="P250" s="133" t="n">
        <v>33800</v>
      </c>
      <c r="Q250" s="19" t="n">
        <f aca="false">SUM(L250+M250-P250)</f>
        <v>0</v>
      </c>
      <c r="R250" s="28" t="n">
        <v>44537</v>
      </c>
      <c r="S250" s="102" t="n">
        <v>44926</v>
      </c>
      <c r="T250" s="102" t="n">
        <v>45016</v>
      </c>
      <c r="U250" s="51" t="n">
        <v>51014</v>
      </c>
      <c r="V250" s="15" t="s">
        <v>31</v>
      </c>
      <c r="W250" s="7"/>
      <c r="X250" s="7"/>
      <c r="Y250" s="7"/>
      <c r="Z250" s="7"/>
      <c r="AA250" s="7"/>
    </row>
    <row r="251" customFormat="false" ht="35.95" hidden="false" customHeight="false" outlineLevel="0" collapsed="false">
      <c r="A251" s="77" t="s">
        <v>432</v>
      </c>
      <c r="B251" s="15" t="s">
        <v>936</v>
      </c>
      <c r="C251" s="109" t="s">
        <v>899</v>
      </c>
      <c r="D251" s="110" t="s">
        <v>70</v>
      </c>
      <c r="E251" s="110" t="s">
        <v>75</v>
      </c>
      <c r="F251" s="17" t="s">
        <v>896</v>
      </c>
      <c r="G251" s="116"/>
      <c r="H251" s="111" t="s">
        <v>937</v>
      </c>
      <c r="I251" s="112" t="n">
        <v>0</v>
      </c>
      <c r="J251" s="112" t="n">
        <v>7551.96</v>
      </c>
      <c r="K251" s="117" t="n">
        <v>0</v>
      </c>
      <c r="L251" s="20" t="n">
        <f aca="false">SUM(I251:K251)</f>
        <v>7551.96</v>
      </c>
      <c r="M251" s="20" t="n">
        <v>0</v>
      </c>
      <c r="N251" s="132" t="n">
        <v>7551.96</v>
      </c>
      <c r="O251" s="15" t="n">
        <v>1</v>
      </c>
      <c r="P251" s="19" t="n">
        <v>7551.96</v>
      </c>
      <c r="Q251" s="19" t="n">
        <f aca="false">SUM(L251+M251-P251)</f>
        <v>0</v>
      </c>
      <c r="R251" s="28" t="n">
        <v>44596</v>
      </c>
      <c r="S251" s="28" t="n">
        <v>44716</v>
      </c>
      <c r="T251" s="28" t="n">
        <v>44808</v>
      </c>
      <c r="U251" s="51" t="n">
        <v>51905</v>
      </c>
      <c r="V251" s="88" t="s">
        <v>402</v>
      </c>
      <c r="W251" s="7"/>
      <c r="X251" s="7"/>
      <c r="Y251" s="7"/>
      <c r="Z251" s="7"/>
      <c r="AA251" s="7"/>
    </row>
    <row r="252" customFormat="false" ht="26.2" hidden="false" customHeight="false" outlineLevel="0" collapsed="false">
      <c r="A252" s="77" t="s">
        <v>432</v>
      </c>
      <c r="B252" s="15" t="s">
        <v>938</v>
      </c>
      <c r="C252" s="109" t="s">
        <v>939</v>
      </c>
      <c r="D252" s="110" t="s">
        <v>39</v>
      </c>
      <c r="E252" s="110" t="s">
        <v>940</v>
      </c>
      <c r="F252" s="17" t="s">
        <v>896</v>
      </c>
      <c r="G252" s="116"/>
      <c r="H252" s="111" t="s">
        <v>941</v>
      </c>
      <c r="I252" s="112" t="n">
        <v>0</v>
      </c>
      <c r="J252" s="112" t="n">
        <v>7551.96</v>
      </c>
      <c r="K252" s="117" t="n">
        <v>0</v>
      </c>
      <c r="L252" s="20" t="n">
        <f aca="false">SUM(I252:K252)</f>
        <v>7551.96</v>
      </c>
      <c r="M252" s="20" t="n">
        <v>0</v>
      </c>
      <c r="N252" s="132" t="n">
        <v>7551.96</v>
      </c>
      <c r="O252" s="15" t="n">
        <v>1</v>
      </c>
      <c r="P252" s="133" t="n">
        <v>7551.96</v>
      </c>
      <c r="Q252" s="19" t="n">
        <f aca="false">SUM(L252+M252-P252)</f>
        <v>0</v>
      </c>
      <c r="R252" s="28" t="n">
        <v>44615</v>
      </c>
      <c r="S252" s="102" t="n">
        <v>44926</v>
      </c>
      <c r="T252" s="102" t="n">
        <v>45016</v>
      </c>
      <c r="U252" s="51" t="n">
        <v>52254</v>
      </c>
      <c r="V252" s="88" t="s">
        <v>548</v>
      </c>
      <c r="W252" s="7"/>
      <c r="X252" s="7"/>
      <c r="Y252" s="7"/>
      <c r="Z252" s="7"/>
      <c r="AA252" s="7"/>
    </row>
    <row r="253" customFormat="false" ht="35.95" hidden="false" customHeight="false" outlineLevel="0" collapsed="false">
      <c r="A253" s="77" t="s">
        <v>432</v>
      </c>
      <c r="B253" s="15" t="s">
        <v>942</v>
      </c>
      <c r="C253" s="109" t="s">
        <v>943</v>
      </c>
      <c r="D253" s="110" t="s">
        <v>445</v>
      </c>
      <c r="E253" s="110" t="s">
        <v>944</v>
      </c>
      <c r="F253" s="17" t="s">
        <v>896</v>
      </c>
      <c r="G253" s="116"/>
      <c r="H253" s="111" t="s">
        <v>945</v>
      </c>
      <c r="I253" s="112" t="n">
        <v>0</v>
      </c>
      <c r="J253" s="112" t="n">
        <v>7551.96</v>
      </c>
      <c r="K253" s="117" t="n">
        <v>0</v>
      </c>
      <c r="L253" s="20" t="n">
        <f aca="false">SUM(I253:K253)</f>
        <v>7551.96</v>
      </c>
      <c r="M253" s="20" t="n">
        <v>0</v>
      </c>
      <c r="N253" s="132" t="n">
        <v>7551.96</v>
      </c>
      <c r="O253" s="15" t="n">
        <v>1</v>
      </c>
      <c r="P253" s="19" t="n">
        <v>7551.96</v>
      </c>
      <c r="Q253" s="19" t="n">
        <f aca="false">SUM(L253+M253-P253)</f>
        <v>0</v>
      </c>
      <c r="R253" s="28" t="n">
        <v>44594</v>
      </c>
      <c r="S253" s="28" t="n">
        <v>44714</v>
      </c>
      <c r="T253" s="28" t="n">
        <v>44806</v>
      </c>
      <c r="U253" s="51" t="n">
        <v>51907</v>
      </c>
      <c r="V253" s="88" t="s">
        <v>402</v>
      </c>
      <c r="W253" s="7"/>
      <c r="X253" s="7"/>
      <c r="Y253" s="7"/>
      <c r="Z253" s="7"/>
      <c r="AA253" s="7"/>
    </row>
    <row r="254" customFormat="false" ht="35.95" hidden="false" customHeight="false" outlineLevel="0" collapsed="false">
      <c r="A254" s="77" t="s">
        <v>432</v>
      </c>
      <c r="B254" s="15" t="s">
        <v>946</v>
      </c>
      <c r="C254" s="109" t="s">
        <v>947</v>
      </c>
      <c r="D254" s="110" t="s">
        <v>26</v>
      </c>
      <c r="E254" s="110" t="s">
        <v>948</v>
      </c>
      <c r="F254" s="17" t="s">
        <v>896</v>
      </c>
      <c r="G254" s="17"/>
      <c r="H254" s="111" t="s">
        <v>949</v>
      </c>
      <c r="I254" s="112" t="n">
        <v>0</v>
      </c>
      <c r="J254" s="112" t="n">
        <v>7551.96</v>
      </c>
      <c r="K254" s="107" t="n">
        <v>0</v>
      </c>
      <c r="L254" s="20" t="n">
        <f aca="false">SUM(I254:K254)</f>
        <v>7551.96</v>
      </c>
      <c r="M254" s="20" t="n">
        <v>0</v>
      </c>
      <c r="N254" s="132" t="n">
        <v>7551.96</v>
      </c>
      <c r="O254" s="15" t="n">
        <v>1</v>
      </c>
      <c r="P254" s="19" t="n">
        <v>7551.96</v>
      </c>
      <c r="Q254" s="19" t="n">
        <f aca="false">SUM(L254+M254-P254)</f>
        <v>0</v>
      </c>
      <c r="R254" s="28" t="n">
        <v>44551</v>
      </c>
      <c r="S254" s="28" t="n">
        <v>44672</v>
      </c>
      <c r="T254" s="28" t="n">
        <v>44763</v>
      </c>
      <c r="U254" s="51" t="n">
        <v>51152</v>
      </c>
      <c r="V254" s="88" t="s">
        <v>402</v>
      </c>
      <c r="W254" s="7"/>
      <c r="X254" s="7"/>
      <c r="Y254" s="7"/>
      <c r="Z254" s="7"/>
      <c r="AA254" s="7"/>
    </row>
    <row r="255" customFormat="false" ht="35.95" hidden="false" customHeight="false" outlineLevel="0" collapsed="false">
      <c r="A255" s="77" t="s">
        <v>432</v>
      </c>
      <c r="B255" s="15" t="s">
        <v>950</v>
      </c>
      <c r="C255" s="109" t="s">
        <v>951</v>
      </c>
      <c r="D255" s="110" t="s">
        <v>26</v>
      </c>
      <c r="E255" s="110" t="s">
        <v>952</v>
      </c>
      <c r="F255" s="17" t="s">
        <v>896</v>
      </c>
      <c r="G255" s="17"/>
      <c r="H255" s="111" t="s">
        <v>953</v>
      </c>
      <c r="I255" s="112" t="n">
        <v>0</v>
      </c>
      <c r="J255" s="112" t="n">
        <v>7551.96</v>
      </c>
      <c r="K255" s="112" t="n">
        <v>0</v>
      </c>
      <c r="L255" s="20" t="n">
        <f aca="false">SUM(J255:K255)</f>
        <v>7551.96</v>
      </c>
      <c r="M255" s="20" t="n">
        <v>0</v>
      </c>
      <c r="N255" s="132" t="n">
        <v>7551.96</v>
      </c>
      <c r="O255" s="15" t="n">
        <v>1</v>
      </c>
      <c r="P255" s="19" t="n">
        <v>7551.96</v>
      </c>
      <c r="Q255" s="19" t="n">
        <f aca="false">SUM(L255+M255-P255)</f>
        <v>0</v>
      </c>
      <c r="R255" s="28" t="n">
        <v>44551</v>
      </c>
      <c r="S255" s="28" t="n">
        <v>44672</v>
      </c>
      <c r="T255" s="28" t="n">
        <v>44763</v>
      </c>
      <c r="U255" s="51" t="n">
        <v>51567</v>
      </c>
      <c r="V255" s="88" t="s">
        <v>402</v>
      </c>
      <c r="W255" s="7"/>
      <c r="X255" s="7"/>
      <c r="Y255" s="7"/>
      <c r="Z255" s="7"/>
      <c r="AA255" s="7"/>
    </row>
    <row r="256" s="44" customFormat="true" ht="49.75" hidden="false" customHeight="true" outlineLevel="0" collapsed="false">
      <c r="A256" s="77" t="s">
        <v>432</v>
      </c>
      <c r="B256" s="15" t="s">
        <v>954</v>
      </c>
      <c r="C256" s="16" t="s">
        <v>955</v>
      </c>
      <c r="D256" s="16" t="s">
        <v>39</v>
      </c>
      <c r="E256" s="16" t="s">
        <v>956</v>
      </c>
      <c r="F256" s="17" t="s">
        <v>957</v>
      </c>
      <c r="G256" s="17" t="s">
        <v>958</v>
      </c>
      <c r="H256" s="100" t="s">
        <v>959</v>
      </c>
      <c r="I256" s="134" t="n">
        <v>72960</v>
      </c>
      <c r="J256" s="134" t="n">
        <v>208400</v>
      </c>
      <c r="K256" s="134" t="n">
        <v>0</v>
      </c>
      <c r="L256" s="20" t="n">
        <f aca="false">SUM(I256:K256)</f>
        <v>281360</v>
      </c>
      <c r="M256" s="108" t="n">
        <v>52100</v>
      </c>
      <c r="N256" s="108" t="n">
        <v>333460</v>
      </c>
      <c r="O256" s="15" t="n">
        <v>50</v>
      </c>
      <c r="P256" s="53" t="n">
        <v>192780</v>
      </c>
      <c r="Q256" s="19" t="n">
        <f aca="false">SUM(L256+M256-P256)</f>
        <v>140680</v>
      </c>
      <c r="R256" s="28" t="n">
        <v>44594</v>
      </c>
      <c r="S256" s="28" t="n">
        <v>45690</v>
      </c>
      <c r="T256" s="28" t="n">
        <v>45779</v>
      </c>
      <c r="U256" s="51" t="n">
        <v>51894</v>
      </c>
      <c r="V256" s="15" t="s">
        <v>31</v>
      </c>
      <c r="W256" s="7"/>
      <c r="X256" s="7"/>
      <c r="Y256" s="7"/>
      <c r="Z256" s="7"/>
      <c r="AA256" s="7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customFormat="false" ht="35.3" hidden="false" customHeight="true" outlineLevel="0" collapsed="false">
      <c r="A257" s="77" t="s">
        <v>432</v>
      </c>
      <c r="B257" s="15" t="s">
        <v>960</v>
      </c>
      <c r="C257" s="104" t="s">
        <v>955</v>
      </c>
      <c r="D257" s="105" t="s">
        <v>70</v>
      </c>
      <c r="E257" s="105" t="s">
        <v>444</v>
      </c>
      <c r="F257" s="17" t="s">
        <v>957</v>
      </c>
      <c r="G257" s="17" t="s">
        <v>958</v>
      </c>
      <c r="H257" s="114" t="s">
        <v>959</v>
      </c>
      <c r="I257" s="107" t="n">
        <v>10500</v>
      </c>
      <c r="J257" s="107" t="n">
        <v>75400</v>
      </c>
      <c r="K257" s="107" t="n">
        <v>0</v>
      </c>
      <c r="L257" s="20" t="n">
        <f aca="false">SUM(I257:K257)</f>
        <v>85900</v>
      </c>
      <c r="M257" s="108" t="n">
        <v>18850</v>
      </c>
      <c r="N257" s="132" t="n">
        <v>104750</v>
      </c>
      <c r="O257" s="15" t="n">
        <v>13</v>
      </c>
      <c r="P257" s="19" t="n">
        <v>42950</v>
      </c>
      <c r="Q257" s="19" t="n">
        <f aca="false">SUM(L257+M257-P257)</f>
        <v>61800</v>
      </c>
      <c r="R257" s="28" t="n">
        <v>44550</v>
      </c>
      <c r="S257" s="28" t="n">
        <v>45646</v>
      </c>
      <c r="T257" s="28" t="n">
        <v>45736</v>
      </c>
      <c r="U257" s="51" t="n">
        <v>51149</v>
      </c>
      <c r="V257" s="15" t="s">
        <v>31</v>
      </c>
      <c r="W257" s="7"/>
      <c r="X257" s="7"/>
      <c r="Y257" s="7"/>
      <c r="Z257" s="7"/>
      <c r="AA257" s="7"/>
    </row>
    <row r="258" s="44" customFormat="true" ht="39.35" hidden="false" customHeight="true" outlineLevel="0" collapsed="false">
      <c r="A258" s="77" t="s">
        <v>432</v>
      </c>
      <c r="B258" s="15" t="s">
        <v>961</v>
      </c>
      <c r="C258" s="16" t="s">
        <v>955</v>
      </c>
      <c r="D258" s="16" t="s">
        <v>34</v>
      </c>
      <c r="E258" s="16" t="s">
        <v>443</v>
      </c>
      <c r="F258" s="17" t="s">
        <v>957</v>
      </c>
      <c r="G258" s="17" t="s">
        <v>958</v>
      </c>
      <c r="H258" s="100" t="s">
        <v>959</v>
      </c>
      <c r="I258" s="134" t="n">
        <v>10500</v>
      </c>
      <c r="J258" s="134" t="n">
        <v>75400</v>
      </c>
      <c r="K258" s="134" t="n">
        <v>0</v>
      </c>
      <c r="L258" s="20" t="n">
        <f aca="false">SUM(I258:K258)</f>
        <v>85900</v>
      </c>
      <c r="M258" s="108" t="n">
        <v>18850</v>
      </c>
      <c r="N258" s="132" t="n">
        <v>104750</v>
      </c>
      <c r="O258" s="15" t="n">
        <v>13</v>
      </c>
      <c r="P258" s="133" t="n">
        <v>104750</v>
      </c>
      <c r="Q258" s="19" t="n">
        <f aca="false">SUM(L258+M258-P258)</f>
        <v>0</v>
      </c>
      <c r="R258" s="28" t="n">
        <v>44550</v>
      </c>
      <c r="S258" s="28" t="n">
        <v>45646</v>
      </c>
      <c r="T258" s="28" t="n">
        <v>45736</v>
      </c>
      <c r="U258" s="51" t="n">
        <v>51151</v>
      </c>
      <c r="V258" s="15" t="s">
        <v>31</v>
      </c>
      <c r="W258" s="7"/>
      <c r="X258" s="7"/>
      <c r="Y258" s="7"/>
      <c r="Z258" s="7"/>
      <c r="AA258" s="7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customFormat="false" ht="37.85" hidden="false" customHeight="false" outlineLevel="0" collapsed="false">
      <c r="A259" s="135" t="s">
        <v>962</v>
      </c>
      <c r="B259" s="15" t="s">
        <v>24</v>
      </c>
      <c r="C259" s="16" t="s">
        <v>963</v>
      </c>
      <c r="D259" s="16" t="s">
        <v>476</v>
      </c>
      <c r="E259" s="16" t="s">
        <v>964</v>
      </c>
      <c r="F259" s="17" t="s">
        <v>28</v>
      </c>
      <c r="G259" s="17" t="s">
        <v>29</v>
      </c>
      <c r="H259" s="18" t="s">
        <v>965</v>
      </c>
      <c r="I259" s="19" t="n">
        <v>8573.34</v>
      </c>
      <c r="J259" s="19" t="n">
        <v>74760</v>
      </c>
      <c r="K259" s="19" t="n">
        <v>27777.77</v>
      </c>
      <c r="L259" s="19" t="n">
        <f aca="false">SUM(I259:K259)</f>
        <v>111111.11</v>
      </c>
      <c r="M259" s="53" t="n">
        <v>18690</v>
      </c>
      <c r="N259" s="133" t="n">
        <v>129801.11</v>
      </c>
      <c r="O259" s="15" t="n">
        <v>7</v>
      </c>
      <c r="P259" s="19" t="n">
        <v>111111.11</v>
      </c>
      <c r="Q259" s="19" t="n">
        <f aca="false">SUM(L259+M259-P259)</f>
        <v>18690</v>
      </c>
      <c r="R259" s="22" t="n">
        <v>44246</v>
      </c>
      <c r="S259" s="102" t="n">
        <v>45199</v>
      </c>
      <c r="T259" s="102" t="n">
        <v>45260</v>
      </c>
      <c r="U259" s="51" t="n">
        <v>47566</v>
      </c>
      <c r="V259" s="15" t="s">
        <v>31</v>
      </c>
      <c r="W259" s="7"/>
      <c r="X259" s="7"/>
      <c r="Y259" s="7"/>
      <c r="Z259" s="7"/>
      <c r="AA259" s="7"/>
    </row>
    <row r="260" customFormat="false" ht="26.2" hidden="false" customHeight="false" outlineLevel="0" collapsed="false">
      <c r="A260" s="135" t="s">
        <v>962</v>
      </c>
      <c r="B260" s="15" t="s">
        <v>32</v>
      </c>
      <c r="C260" s="16" t="s">
        <v>966</v>
      </c>
      <c r="D260" s="16" t="s">
        <v>967</v>
      </c>
      <c r="E260" s="16" t="s">
        <v>968</v>
      </c>
      <c r="F260" s="17" t="s">
        <v>969</v>
      </c>
      <c r="G260" s="17" t="s">
        <v>83</v>
      </c>
      <c r="H260" s="18" t="s">
        <v>970</v>
      </c>
      <c r="I260" s="19" t="n">
        <v>52284</v>
      </c>
      <c r="J260" s="19" t="n">
        <v>547716</v>
      </c>
      <c r="K260" s="19" t="n">
        <v>100000</v>
      </c>
      <c r="L260" s="19" t="n">
        <f aca="false">SUM(I260:K260)</f>
        <v>700000</v>
      </c>
      <c r="M260" s="53" t="n">
        <v>90327.7</v>
      </c>
      <c r="N260" s="133" t="n">
        <v>790327.75</v>
      </c>
      <c r="O260" s="15" t="n">
        <v>56</v>
      </c>
      <c r="P260" s="19" t="n">
        <v>700000</v>
      </c>
      <c r="Q260" s="19" t="n">
        <f aca="false">SUM(L260+M260-P260)</f>
        <v>90327.7</v>
      </c>
      <c r="R260" s="22" t="n">
        <v>44246</v>
      </c>
      <c r="S260" s="102" t="n">
        <v>45199</v>
      </c>
      <c r="T260" s="102" t="n">
        <v>45260</v>
      </c>
      <c r="U260" s="51" t="n">
        <v>47549</v>
      </c>
      <c r="V260" s="15" t="s">
        <v>31</v>
      </c>
      <c r="W260" s="7"/>
      <c r="X260" s="7"/>
      <c r="Y260" s="7"/>
      <c r="Z260" s="7"/>
      <c r="AA260" s="7"/>
    </row>
    <row r="261" customFormat="false" ht="37.85" hidden="false" customHeight="false" outlineLevel="0" collapsed="false">
      <c r="A261" s="135" t="s">
        <v>962</v>
      </c>
      <c r="B261" s="15" t="s">
        <v>37</v>
      </c>
      <c r="C261" s="16" t="s">
        <v>971</v>
      </c>
      <c r="D261" s="16" t="s">
        <v>476</v>
      </c>
      <c r="E261" s="16" t="s">
        <v>972</v>
      </c>
      <c r="F261" s="17" t="s">
        <v>973</v>
      </c>
      <c r="G261" s="17" t="s">
        <v>363</v>
      </c>
      <c r="H261" s="18" t="s">
        <v>974</v>
      </c>
      <c r="I261" s="19" t="n">
        <v>0</v>
      </c>
      <c r="J261" s="19" t="n">
        <v>0</v>
      </c>
      <c r="K261" s="19" t="n">
        <v>1000000</v>
      </c>
      <c r="L261" s="19" t="n">
        <f aca="false">SUM(I261:K261)</f>
        <v>1000000</v>
      </c>
      <c r="M261" s="19" t="n">
        <v>0</v>
      </c>
      <c r="N261" s="133" t="n">
        <v>1216000</v>
      </c>
      <c r="O261" s="15" t="n">
        <v>0</v>
      </c>
      <c r="P261" s="19" t="n">
        <v>1000000</v>
      </c>
      <c r="Q261" s="19" t="n">
        <f aca="false">SUM(L261+M261-P261)</f>
        <v>0</v>
      </c>
      <c r="R261" s="22" t="n">
        <v>44246</v>
      </c>
      <c r="S261" s="22" t="n">
        <v>44792</v>
      </c>
      <c r="T261" s="22" t="n">
        <v>44884</v>
      </c>
      <c r="U261" s="51" t="n">
        <v>47568</v>
      </c>
      <c r="V261" s="15" t="s">
        <v>31</v>
      </c>
      <c r="W261" s="7"/>
      <c r="X261" s="7"/>
      <c r="Y261" s="7"/>
      <c r="Z261" s="7"/>
      <c r="AA261" s="7"/>
    </row>
    <row r="262" customFormat="false" ht="35.95" hidden="false" customHeight="false" outlineLevel="0" collapsed="false">
      <c r="A262" s="135" t="s">
        <v>962</v>
      </c>
      <c r="B262" s="25" t="s">
        <v>42</v>
      </c>
      <c r="C262" s="29" t="s">
        <v>975</v>
      </c>
      <c r="D262" s="29" t="s">
        <v>976</v>
      </c>
      <c r="E262" s="29" t="s">
        <v>933</v>
      </c>
      <c r="F262" s="17" t="s">
        <v>977</v>
      </c>
      <c r="G262" s="29" t="s">
        <v>129</v>
      </c>
      <c r="H262" s="136" t="s">
        <v>978</v>
      </c>
      <c r="I262" s="19" t="n">
        <v>0</v>
      </c>
      <c r="J262" s="19" t="n">
        <v>19200</v>
      </c>
      <c r="K262" s="19" t="n">
        <v>0</v>
      </c>
      <c r="L262" s="19" t="n">
        <f aca="false">SUM(I262:K262)</f>
        <v>19200</v>
      </c>
      <c r="M262" s="19" t="n">
        <v>0</v>
      </c>
      <c r="N262" s="133" t="n">
        <v>19200</v>
      </c>
      <c r="O262" s="24" t="n">
        <v>10</v>
      </c>
      <c r="P262" s="19" t="n">
        <v>19200</v>
      </c>
      <c r="Q262" s="19" t="n">
        <f aca="false">SUM(L262+M262-P262)</f>
        <v>0</v>
      </c>
      <c r="R262" s="22" t="n">
        <v>44246</v>
      </c>
      <c r="S262" s="22" t="n">
        <v>44611</v>
      </c>
      <c r="T262" s="22" t="n">
        <v>44700</v>
      </c>
      <c r="U262" s="51" t="n">
        <v>47546</v>
      </c>
      <c r="V262" s="88" t="s">
        <v>402</v>
      </c>
      <c r="W262" s="7"/>
      <c r="X262" s="7"/>
      <c r="Y262" s="7"/>
      <c r="Z262" s="7"/>
      <c r="AA262" s="7"/>
    </row>
    <row r="263" customFormat="false" ht="13.8" hidden="false" customHeight="false" outlineLevel="0" collapsed="false">
      <c r="A263" s="135" t="s">
        <v>962</v>
      </c>
      <c r="B263" s="15" t="s">
        <v>47</v>
      </c>
      <c r="C263" s="29" t="s">
        <v>979</v>
      </c>
      <c r="D263" s="29" t="s">
        <v>976</v>
      </c>
      <c r="E263" s="29" t="s">
        <v>933</v>
      </c>
      <c r="F263" s="17" t="s">
        <v>980</v>
      </c>
      <c r="G263" s="29" t="s">
        <v>129</v>
      </c>
      <c r="H263" s="136" t="s">
        <v>981</v>
      </c>
      <c r="I263" s="19" t="n">
        <v>0</v>
      </c>
      <c r="J263" s="19" t="n">
        <v>105600</v>
      </c>
      <c r="K263" s="19" t="n">
        <v>0</v>
      </c>
      <c r="L263" s="19" t="n">
        <f aca="false">SUM(I263:K263)</f>
        <v>105600</v>
      </c>
      <c r="M263" s="19" t="n">
        <v>0</v>
      </c>
      <c r="N263" s="133" t="n">
        <v>105600</v>
      </c>
      <c r="O263" s="24" t="n">
        <v>22</v>
      </c>
      <c r="P263" s="19" t="n">
        <v>105600</v>
      </c>
      <c r="Q263" s="19" t="n">
        <f aca="false">SUM(L263+M263-P263)</f>
        <v>0</v>
      </c>
      <c r="R263" s="22" t="n">
        <v>44246</v>
      </c>
      <c r="S263" s="22" t="n">
        <v>44611</v>
      </c>
      <c r="T263" s="22" t="n">
        <v>44700</v>
      </c>
      <c r="U263" s="51" t="n">
        <v>47548</v>
      </c>
      <c r="V263" s="15" t="s">
        <v>31</v>
      </c>
      <c r="W263" s="7"/>
      <c r="X263" s="7"/>
      <c r="Y263" s="7"/>
      <c r="Z263" s="7"/>
      <c r="AA263" s="7"/>
    </row>
    <row r="264" customFormat="false" ht="26.2" hidden="false" customHeight="false" outlineLevel="0" collapsed="false">
      <c r="A264" s="135" t="s">
        <v>962</v>
      </c>
      <c r="B264" s="15" t="s">
        <v>52</v>
      </c>
      <c r="C264" s="26" t="s">
        <v>982</v>
      </c>
      <c r="D264" s="26" t="s">
        <v>505</v>
      </c>
      <c r="E264" s="26" t="s">
        <v>983</v>
      </c>
      <c r="F264" s="17" t="s">
        <v>82</v>
      </c>
      <c r="G264" s="15" t="s">
        <v>83</v>
      </c>
      <c r="H264" s="27" t="s">
        <v>984</v>
      </c>
      <c r="I264" s="19" t="n">
        <v>27664.9</v>
      </c>
      <c r="J264" s="19" t="n">
        <v>24000</v>
      </c>
      <c r="K264" s="19" t="n">
        <v>148314.03</v>
      </c>
      <c r="L264" s="19" t="n">
        <f aca="false">SUM(I264:K264)</f>
        <v>199978.93</v>
      </c>
      <c r="M264" s="53" t="n">
        <v>1500</v>
      </c>
      <c r="N264" s="133" t="n">
        <v>201478.93</v>
      </c>
      <c r="O264" s="15" t="n">
        <v>1</v>
      </c>
      <c r="P264" s="133" t="n">
        <v>201478.93</v>
      </c>
      <c r="Q264" s="19" t="n">
        <f aca="false">SUM(L264+M264-P264)</f>
        <v>0</v>
      </c>
      <c r="R264" s="28" t="n">
        <v>44337</v>
      </c>
      <c r="S264" s="102" t="n">
        <v>45067</v>
      </c>
      <c r="T264" s="92" t="n">
        <v>45159</v>
      </c>
      <c r="U264" s="51" t="n">
        <v>48275</v>
      </c>
      <c r="V264" s="15" t="s">
        <v>31</v>
      </c>
      <c r="W264" s="7"/>
      <c r="X264" s="7"/>
      <c r="Y264" s="7"/>
      <c r="Z264" s="7"/>
      <c r="AA264" s="7"/>
    </row>
    <row r="265" customFormat="false" ht="37.85" hidden="false" customHeight="false" outlineLevel="0" collapsed="false">
      <c r="A265" s="135" t="s">
        <v>962</v>
      </c>
      <c r="B265" s="15" t="s">
        <v>57</v>
      </c>
      <c r="C265" s="16" t="s">
        <v>985</v>
      </c>
      <c r="D265" s="16" t="s">
        <v>986</v>
      </c>
      <c r="E265" s="16" t="s">
        <v>987</v>
      </c>
      <c r="F265" s="17" t="s">
        <v>988</v>
      </c>
      <c r="G265" s="17" t="s">
        <v>77</v>
      </c>
      <c r="H265" s="18" t="s">
        <v>989</v>
      </c>
      <c r="I265" s="19" t="n">
        <v>25000</v>
      </c>
      <c r="J265" s="19" t="n">
        <v>62400</v>
      </c>
      <c r="K265" s="19" t="n">
        <v>62600</v>
      </c>
      <c r="L265" s="19" t="n">
        <f aca="false">SUM(I265:K265)</f>
        <v>150000</v>
      </c>
      <c r="M265" s="53" t="n">
        <v>11650</v>
      </c>
      <c r="N265" s="133" t="n">
        <v>161650</v>
      </c>
      <c r="O265" s="15" t="n">
        <v>5</v>
      </c>
      <c r="P265" s="133" t="n">
        <v>161650</v>
      </c>
      <c r="Q265" s="19" t="n">
        <f aca="false">SUM(L265+M265-P265)</f>
        <v>0</v>
      </c>
      <c r="R265" s="22" t="n">
        <v>44259</v>
      </c>
      <c r="S265" s="22" t="n">
        <v>44989</v>
      </c>
      <c r="T265" s="22" t="n">
        <v>45081</v>
      </c>
      <c r="U265" s="51" t="n">
        <v>47601</v>
      </c>
      <c r="V265" s="15" t="s">
        <v>31</v>
      </c>
      <c r="W265" s="7"/>
      <c r="X265" s="7"/>
      <c r="Y265" s="7"/>
      <c r="Z265" s="7"/>
      <c r="AA265" s="7"/>
    </row>
    <row r="266" customFormat="false" ht="26.2" hidden="false" customHeight="false" outlineLevel="0" collapsed="false">
      <c r="A266" s="135" t="s">
        <v>962</v>
      </c>
      <c r="B266" s="15" t="s">
        <v>62</v>
      </c>
      <c r="C266" s="26" t="s">
        <v>990</v>
      </c>
      <c r="D266" s="26" t="s">
        <v>545</v>
      </c>
      <c r="E266" s="26" t="s">
        <v>991</v>
      </c>
      <c r="F266" s="17" t="s">
        <v>102</v>
      </c>
      <c r="G266" s="26" t="s">
        <v>29</v>
      </c>
      <c r="H266" s="27" t="s">
        <v>992</v>
      </c>
      <c r="I266" s="19" t="n">
        <v>94810</v>
      </c>
      <c r="J266" s="19" t="n">
        <v>0</v>
      </c>
      <c r="K266" s="19" t="n">
        <v>0</v>
      </c>
      <c r="L266" s="19" t="n">
        <f aca="false">SUM(I266:K266)</f>
        <v>94810</v>
      </c>
      <c r="M266" s="19" t="n">
        <v>0</v>
      </c>
      <c r="N266" s="133" t="n">
        <v>94810</v>
      </c>
      <c r="O266" s="15" t="n">
        <v>0</v>
      </c>
      <c r="P266" s="19" t="n">
        <v>94810</v>
      </c>
      <c r="Q266" s="19" t="n">
        <f aca="false">SUM(L266+M266-P266)</f>
        <v>0</v>
      </c>
      <c r="R266" s="22" t="n">
        <v>44302</v>
      </c>
      <c r="S266" s="102" t="n">
        <v>45206</v>
      </c>
      <c r="T266" s="92" t="n">
        <v>45267</v>
      </c>
      <c r="U266" s="51" t="n">
        <v>47922</v>
      </c>
      <c r="V266" s="15" t="s">
        <v>31</v>
      </c>
      <c r="W266" s="7"/>
      <c r="X266" s="7"/>
      <c r="Y266" s="7"/>
      <c r="Z266" s="7"/>
      <c r="AA266" s="7"/>
    </row>
    <row r="267" customFormat="false" ht="26.2" hidden="false" customHeight="false" outlineLevel="0" collapsed="false">
      <c r="A267" s="135" t="s">
        <v>962</v>
      </c>
      <c r="B267" s="15" t="s">
        <v>68</v>
      </c>
      <c r="C267" s="26" t="s">
        <v>993</v>
      </c>
      <c r="D267" s="26" t="s">
        <v>445</v>
      </c>
      <c r="E267" s="26" t="s">
        <v>994</v>
      </c>
      <c r="F267" s="17" t="s">
        <v>995</v>
      </c>
      <c r="G267" s="26" t="s">
        <v>363</v>
      </c>
      <c r="H267" s="27" t="s">
        <v>996</v>
      </c>
      <c r="I267" s="19" t="n">
        <v>0</v>
      </c>
      <c r="J267" s="19" t="n">
        <v>69600</v>
      </c>
      <c r="K267" s="19" t="n">
        <v>0</v>
      </c>
      <c r="L267" s="19" t="n">
        <f aca="false">SUM(I267:K267)</f>
        <v>69600</v>
      </c>
      <c r="M267" s="19" t="n">
        <v>17400</v>
      </c>
      <c r="N267" s="133" t="n">
        <v>87000</v>
      </c>
      <c r="O267" s="15" t="n">
        <v>2</v>
      </c>
      <c r="P267" s="133" t="n">
        <v>87000</v>
      </c>
      <c r="Q267" s="19" t="n">
        <f aca="false">SUM(L267+M267-P267)</f>
        <v>0</v>
      </c>
      <c r="R267" s="137" t="n">
        <v>44985</v>
      </c>
      <c r="S267" s="22" t="n">
        <v>44649</v>
      </c>
      <c r="T267" s="102" t="n">
        <v>45076</v>
      </c>
      <c r="U267" s="51" t="n">
        <v>47790</v>
      </c>
      <c r="V267" s="15" t="s">
        <v>31</v>
      </c>
      <c r="W267" s="7"/>
      <c r="X267" s="7"/>
      <c r="Y267" s="7"/>
      <c r="Z267" s="7"/>
      <c r="AA267" s="7"/>
    </row>
    <row r="268" customFormat="false" ht="26.2" hidden="false" customHeight="false" outlineLevel="0" collapsed="false">
      <c r="A268" s="138" t="s">
        <v>962</v>
      </c>
      <c r="B268" s="45" t="s">
        <v>73</v>
      </c>
      <c r="C268" s="40" t="s">
        <v>997</v>
      </c>
      <c r="D268" s="40" t="s">
        <v>998</v>
      </c>
      <c r="E268" s="40" t="s">
        <v>999</v>
      </c>
      <c r="F268" s="47" t="s">
        <v>995</v>
      </c>
      <c r="G268" s="40" t="s">
        <v>363</v>
      </c>
      <c r="H268" s="34" t="s">
        <v>1000</v>
      </c>
      <c r="I268" s="19" t="n">
        <v>0</v>
      </c>
      <c r="J268" s="19" t="n">
        <v>104400</v>
      </c>
      <c r="K268" s="19" t="n">
        <v>0</v>
      </c>
      <c r="L268" s="19" t="n">
        <f aca="false">SUM(I268:K268)</f>
        <v>104400</v>
      </c>
      <c r="M268" s="19" t="n">
        <v>59400</v>
      </c>
      <c r="N268" s="133" t="n">
        <v>163800</v>
      </c>
      <c r="O268" s="15" t="n">
        <v>3</v>
      </c>
      <c r="P268" s="133" t="n">
        <v>163800</v>
      </c>
      <c r="Q268" s="19" t="n">
        <f aca="false">SUM(L268+M268-P268)</f>
        <v>0</v>
      </c>
      <c r="R268" s="22" t="n">
        <v>44302</v>
      </c>
      <c r="S268" s="102" t="n">
        <v>44925</v>
      </c>
      <c r="T268" s="102" t="n">
        <v>45015</v>
      </c>
      <c r="U268" s="51" t="n">
        <v>47947</v>
      </c>
      <c r="V268" s="15" t="s">
        <v>31</v>
      </c>
      <c r="W268" s="7"/>
      <c r="X268" s="7"/>
      <c r="Y268" s="7"/>
      <c r="Z268" s="7"/>
      <c r="AA268" s="7"/>
    </row>
    <row r="269" s="139" customFormat="true" ht="35.95" hidden="false" customHeight="false" outlineLevel="0" collapsed="false">
      <c r="A269" s="138" t="s">
        <v>962</v>
      </c>
      <c r="B269" s="25" t="s">
        <v>79</v>
      </c>
      <c r="C269" s="29" t="s">
        <v>1001</v>
      </c>
      <c r="D269" s="29" t="s">
        <v>1002</v>
      </c>
      <c r="E269" s="29" t="s">
        <v>1003</v>
      </c>
      <c r="F269" s="72" t="s">
        <v>1004</v>
      </c>
      <c r="G269" s="26" t="s">
        <v>29</v>
      </c>
      <c r="H269" s="136" t="s">
        <v>1005</v>
      </c>
      <c r="I269" s="19" t="n">
        <v>0</v>
      </c>
      <c r="J269" s="19" t="n">
        <v>48000</v>
      </c>
      <c r="K269" s="19" t="n">
        <v>0</v>
      </c>
      <c r="L269" s="19" t="n">
        <f aca="false">SUM(I269:K269)</f>
        <v>48000</v>
      </c>
      <c r="M269" s="19" t="n">
        <v>0</v>
      </c>
      <c r="N269" s="53" t="n">
        <v>48000</v>
      </c>
      <c r="O269" s="24" t="n">
        <v>8</v>
      </c>
      <c r="P269" s="19" t="n">
        <v>48000</v>
      </c>
      <c r="Q269" s="19" t="n">
        <f aca="false">SUM(L269+M269-P269)</f>
        <v>0</v>
      </c>
      <c r="R269" s="28" t="n">
        <v>44354</v>
      </c>
      <c r="S269" s="54" t="n">
        <v>44749</v>
      </c>
      <c r="T269" s="54" t="n">
        <v>44841</v>
      </c>
      <c r="U269" s="55" t="n">
        <v>48371</v>
      </c>
      <c r="V269" s="76" t="s">
        <v>402</v>
      </c>
      <c r="W269" s="7"/>
      <c r="X269" s="7"/>
      <c r="Y269" s="7"/>
      <c r="Z269" s="7"/>
      <c r="AA269" s="7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="139" customFormat="true" ht="35.95" hidden="false" customHeight="false" outlineLevel="0" collapsed="false">
      <c r="A270" s="138" t="s">
        <v>962</v>
      </c>
      <c r="B270" s="45" t="s">
        <v>85</v>
      </c>
      <c r="C270" s="40" t="s">
        <v>1006</v>
      </c>
      <c r="D270" s="40" t="s">
        <v>476</v>
      </c>
      <c r="E270" s="40" t="s">
        <v>1007</v>
      </c>
      <c r="F270" s="47" t="s">
        <v>139</v>
      </c>
      <c r="G270" s="40" t="s">
        <v>129</v>
      </c>
      <c r="H270" s="34" t="s">
        <v>1008</v>
      </c>
      <c r="I270" s="19" t="n">
        <v>0</v>
      </c>
      <c r="J270" s="19" t="n">
        <v>16000</v>
      </c>
      <c r="K270" s="19" t="n">
        <v>0</v>
      </c>
      <c r="L270" s="19" t="n">
        <f aca="false">SUM(I270:K270)</f>
        <v>16000</v>
      </c>
      <c r="M270" s="19" t="n">
        <v>0</v>
      </c>
      <c r="N270" s="23" t="n">
        <v>16000</v>
      </c>
      <c r="O270" s="15" t="n">
        <v>2</v>
      </c>
      <c r="P270" s="19" t="n">
        <v>16000</v>
      </c>
      <c r="Q270" s="19" t="n">
        <f aca="false">SUM(L270+M270-P270)</f>
        <v>0</v>
      </c>
      <c r="R270" s="22" t="n">
        <v>44302</v>
      </c>
      <c r="S270" s="22" t="n">
        <v>44772</v>
      </c>
      <c r="T270" s="22" t="n">
        <v>44864</v>
      </c>
      <c r="U270" s="51" t="n">
        <v>47950</v>
      </c>
      <c r="V270" s="76" t="s">
        <v>402</v>
      </c>
      <c r="W270" s="7"/>
      <c r="X270" s="7"/>
      <c r="Y270" s="7"/>
      <c r="Z270" s="7"/>
      <c r="AA270" s="7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="139" customFormat="true" ht="35.95" hidden="false" customHeight="false" outlineLevel="0" collapsed="false">
      <c r="A271" s="138" t="s">
        <v>962</v>
      </c>
      <c r="B271" s="15" t="s">
        <v>89</v>
      </c>
      <c r="C271" s="26" t="s">
        <v>1009</v>
      </c>
      <c r="D271" s="26" t="s">
        <v>1010</v>
      </c>
      <c r="E271" s="26" t="s">
        <v>1011</v>
      </c>
      <c r="F271" s="17" t="s">
        <v>139</v>
      </c>
      <c r="G271" s="26" t="s">
        <v>129</v>
      </c>
      <c r="H271" s="27" t="s">
        <v>1012</v>
      </c>
      <c r="I271" s="19" t="n">
        <v>0</v>
      </c>
      <c r="J271" s="19" t="n">
        <v>16000</v>
      </c>
      <c r="K271" s="19" t="n">
        <v>0</v>
      </c>
      <c r="L271" s="19" t="n">
        <f aca="false">SUM(I271:K271)</f>
        <v>16000</v>
      </c>
      <c r="M271" s="19" t="n">
        <v>0</v>
      </c>
      <c r="N271" s="23" t="n">
        <v>16000</v>
      </c>
      <c r="O271" s="15" t="n">
        <v>2</v>
      </c>
      <c r="P271" s="19" t="n">
        <v>16000</v>
      </c>
      <c r="Q271" s="19" t="n">
        <f aca="false">SUM(L271+M271-P271)</f>
        <v>0</v>
      </c>
      <c r="R271" s="28" t="n">
        <v>44393</v>
      </c>
      <c r="S271" s="28" t="n">
        <v>44667</v>
      </c>
      <c r="T271" s="28" t="n">
        <v>44758</v>
      </c>
      <c r="U271" s="51" t="n">
        <v>48801</v>
      </c>
      <c r="V271" s="76" t="s">
        <v>402</v>
      </c>
      <c r="W271" s="7"/>
      <c r="X271" s="7"/>
      <c r="Y271" s="7"/>
      <c r="Z271" s="7"/>
      <c r="AA271" s="7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="139" customFormat="true" ht="26.2" hidden="false" customHeight="false" outlineLevel="0" collapsed="false">
      <c r="A272" s="138" t="s">
        <v>962</v>
      </c>
      <c r="B272" s="15" t="s">
        <v>94</v>
      </c>
      <c r="C272" s="15" t="s">
        <v>1013</v>
      </c>
      <c r="D272" s="15" t="s">
        <v>505</v>
      </c>
      <c r="E272" s="15" t="s">
        <v>1014</v>
      </c>
      <c r="F272" s="15" t="s">
        <v>170</v>
      </c>
      <c r="G272" s="15" t="s">
        <v>674</v>
      </c>
      <c r="H272" s="49" t="s">
        <v>1015</v>
      </c>
      <c r="I272" s="19" t="n">
        <v>67575.84</v>
      </c>
      <c r="J272" s="19" t="n">
        <v>45600</v>
      </c>
      <c r="K272" s="19" t="n">
        <v>31500</v>
      </c>
      <c r="L272" s="19" t="n">
        <f aca="false">SUM(I272:K272)</f>
        <v>144675.84</v>
      </c>
      <c r="M272" s="23" t="n">
        <v>7125</v>
      </c>
      <c r="N272" s="23" t="n">
        <v>151800.84</v>
      </c>
      <c r="O272" s="15" t="n">
        <v>3</v>
      </c>
      <c r="P272" s="23" t="n">
        <v>144675.84</v>
      </c>
      <c r="Q272" s="19" t="n">
        <f aca="false">SUM(L272+M272-P272)</f>
        <v>7125</v>
      </c>
      <c r="R272" s="28" t="n">
        <v>44347</v>
      </c>
      <c r="S272" s="28" t="n">
        <v>45077</v>
      </c>
      <c r="T272" s="28" t="n">
        <v>45077</v>
      </c>
      <c r="U272" s="55" t="n">
        <v>48360</v>
      </c>
      <c r="V272" s="15" t="s">
        <v>31</v>
      </c>
      <c r="W272" s="7"/>
      <c r="X272" s="7"/>
      <c r="Y272" s="7"/>
      <c r="Z272" s="7"/>
      <c r="AA272" s="7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="139" customFormat="true" ht="26.2" hidden="false" customHeight="false" outlineLevel="0" collapsed="false">
      <c r="A273" s="138" t="s">
        <v>962</v>
      </c>
      <c r="B273" s="15" t="s">
        <v>99</v>
      </c>
      <c r="C273" s="15" t="s">
        <v>1016</v>
      </c>
      <c r="D273" s="15" t="s">
        <v>505</v>
      </c>
      <c r="E273" s="15" t="s">
        <v>650</v>
      </c>
      <c r="F273" s="15" t="s">
        <v>170</v>
      </c>
      <c r="G273" s="15" t="s">
        <v>29</v>
      </c>
      <c r="H273" s="49" t="s">
        <v>1017</v>
      </c>
      <c r="I273" s="19" t="n">
        <v>128657.83</v>
      </c>
      <c r="J273" s="19" t="n">
        <v>108000</v>
      </c>
      <c r="K273" s="19" t="n">
        <v>58879</v>
      </c>
      <c r="L273" s="19" t="n">
        <f aca="false">SUM(I273:K273)</f>
        <v>295536.83</v>
      </c>
      <c r="M273" s="23" t="n">
        <v>16875</v>
      </c>
      <c r="N273" s="23" t="n">
        <v>312411.83</v>
      </c>
      <c r="O273" s="15" t="n">
        <v>3</v>
      </c>
      <c r="P273" s="23" t="n">
        <v>295536.83</v>
      </c>
      <c r="Q273" s="19" t="n">
        <f aca="false">SUM(L273+M273-P273)</f>
        <v>16875</v>
      </c>
      <c r="R273" s="28" t="n">
        <v>44347</v>
      </c>
      <c r="S273" s="28" t="n">
        <v>45077</v>
      </c>
      <c r="T273" s="28" t="n">
        <v>45077</v>
      </c>
      <c r="U273" s="51" t="n">
        <v>48361</v>
      </c>
      <c r="V273" s="15" t="s">
        <v>31</v>
      </c>
      <c r="W273" s="7"/>
      <c r="X273" s="7"/>
      <c r="Y273" s="7"/>
      <c r="Z273" s="7"/>
      <c r="AA273" s="7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="139" customFormat="true" ht="26.2" hidden="false" customHeight="false" outlineLevel="0" collapsed="false">
      <c r="A274" s="138" t="s">
        <v>962</v>
      </c>
      <c r="B274" s="15" t="s">
        <v>105</v>
      </c>
      <c r="C274" s="15" t="s">
        <v>1018</v>
      </c>
      <c r="D274" s="15" t="s">
        <v>1019</v>
      </c>
      <c r="E274" s="15" t="s">
        <v>1020</v>
      </c>
      <c r="F274" s="15" t="s">
        <v>170</v>
      </c>
      <c r="G274" s="15" t="s">
        <v>29</v>
      </c>
      <c r="H274" s="49" t="s">
        <v>1021</v>
      </c>
      <c r="I274" s="19" t="n">
        <v>1000</v>
      </c>
      <c r="J274" s="19" t="n">
        <v>45600</v>
      </c>
      <c r="K274" s="19" t="n">
        <v>3500</v>
      </c>
      <c r="L274" s="19" t="n">
        <f aca="false">SUM(I274:K274)</f>
        <v>50100</v>
      </c>
      <c r="M274" s="23" t="n">
        <v>7600</v>
      </c>
      <c r="N274" s="23" t="n">
        <v>57700</v>
      </c>
      <c r="O274" s="15" t="n">
        <v>3</v>
      </c>
      <c r="P274" s="23" t="n">
        <v>50100</v>
      </c>
      <c r="Q274" s="19" t="n">
        <f aca="false">SUM(L274+M274-P274)</f>
        <v>7600</v>
      </c>
      <c r="R274" s="28" t="n">
        <v>44365</v>
      </c>
      <c r="S274" s="28" t="n">
        <v>45095</v>
      </c>
      <c r="T274" s="28" t="n">
        <v>45095</v>
      </c>
      <c r="U274" s="51" t="n">
        <v>48490</v>
      </c>
      <c r="V274" s="15" t="s">
        <v>31</v>
      </c>
      <c r="W274" s="7"/>
      <c r="X274" s="7"/>
      <c r="Y274" s="7"/>
      <c r="Z274" s="7"/>
      <c r="AA274" s="7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="139" customFormat="true" ht="37.85" hidden="false" customHeight="false" outlineLevel="0" collapsed="false">
      <c r="A275" s="138" t="s">
        <v>962</v>
      </c>
      <c r="B275" s="15" t="s">
        <v>109</v>
      </c>
      <c r="C275" s="16" t="s">
        <v>1022</v>
      </c>
      <c r="D275" s="16" t="s">
        <v>1023</v>
      </c>
      <c r="E275" s="16" t="s">
        <v>1024</v>
      </c>
      <c r="F275" s="17" t="s">
        <v>65</v>
      </c>
      <c r="G275" s="17" t="s">
        <v>66</v>
      </c>
      <c r="H275" s="18" t="s">
        <v>1025</v>
      </c>
      <c r="I275" s="19" t="n">
        <v>0</v>
      </c>
      <c r="J275" s="19" t="n">
        <v>0</v>
      </c>
      <c r="K275" s="19" t="n">
        <v>280000</v>
      </c>
      <c r="L275" s="19" t="n">
        <f aca="false">SUM(I275:K275)</f>
        <v>280000</v>
      </c>
      <c r="M275" s="19" t="n">
        <v>0</v>
      </c>
      <c r="N275" s="43" t="n">
        <v>280000</v>
      </c>
      <c r="O275" s="15" t="n">
        <v>0</v>
      </c>
      <c r="P275" s="19" t="n">
        <v>280000</v>
      </c>
      <c r="Q275" s="19" t="n">
        <f aca="false">SUM(L275+M275-P275)</f>
        <v>0</v>
      </c>
      <c r="R275" s="28" t="n">
        <v>44378</v>
      </c>
      <c r="S275" s="28" t="n">
        <v>45108</v>
      </c>
      <c r="T275" s="28" t="n">
        <v>45200</v>
      </c>
      <c r="U275" s="51" t="n">
        <v>48697</v>
      </c>
      <c r="V275" s="15" t="s">
        <v>31</v>
      </c>
      <c r="W275" s="7"/>
      <c r="X275" s="7"/>
      <c r="Y275" s="7"/>
      <c r="Z275" s="7"/>
      <c r="AA275" s="7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="139" customFormat="true" ht="26.2" hidden="false" customHeight="false" outlineLevel="0" collapsed="false">
      <c r="A276" s="138" t="s">
        <v>962</v>
      </c>
      <c r="B276" s="15" t="s">
        <v>113</v>
      </c>
      <c r="C276" s="15" t="s">
        <v>1026</v>
      </c>
      <c r="D276" s="15" t="s">
        <v>1019</v>
      </c>
      <c r="E276" s="15" t="s">
        <v>1027</v>
      </c>
      <c r="F276" s="15" t="s">
        <v>170</v>
      </c>
      <c r="G276" s="15"/>
      <c r="H276" s="49" t="s">
        <v>1028</v>
      </c>
      <c r="I276" s="19" t="n">
        <v>173496.26</v>
      </c>
      <c r="J276" s="19" t="n">
        <v>108000</v>
      </c>
      <c r="K276" s="19" t="n">
        <v>5859.4</v>
      </c>
      <c r="L276" s="19" t="n">
        <f aca="false">SUM(I276:K276)</f>
        <v>287355.66</v>
      </c>
      <c r="M276" s="19" t="n">
        <v>18000</v>
      </c>
      <c r="N276" s="140" t="n">
        <v>305355.65</v>
      </c>
      <c r="O276" s="84" t="n">
        <v>5</v>
      </c>
      <c r="P276" s="140" t="s">
        <v>1029</v>
      </c>
      <c r="Q276" s="19" t="n">
        <f aca="false">SUM(L276+M276-P276)</f>
        <v>18000</v>
      </c>
      <c r="R276" s="28" t="n">
        <v>44365</v>
      </c>
      <c r="S276" s="28" t="n">
        <v>45064</v>
      </c>
      <c r="T276" s="28" t="n">
        <v>45064</v>
      </c>
      <c r="U276" s="51" t="n">
        <v>48491</v>
      </c>
      <c r="V276" s="15" t="s">
        <v>31</v>
      </c>
      <c r="W276" s="7"/>
      <c r="X276" s="7"/>
      <c r="Y276" s="7"/>
      <c r="Z276" s="7"/>
      <c r="AA276" s="7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="139" customFormat="true" ht="26.2" hidden="false" customHeight="false" outlineLevel="0" collapsed="false">
      <c r="A277" s="135" t="s">
        <v>962</v>
      </c>
      <c r="B277" s="15" t="s">
        <v>120</v>
      </c>
      <c r="C277" s="15" t="s">
        <v>1030</v>
      </c>
      <c r="D277" s="15" t="s">
        <v>1031</v>
      </c>
      <c r="E277" s="15" t="s">
        <v>1032</v>
      </c>
      <c r="F277" s="15" t="s">
        <v>170</v>
      </c>
      <c r="G277" s="15"/>
      <c r="H277" s="49" t="s">
        <v>1033</v>
      </c>
      <c r="I277" s="19" t="n">
        <v>189536.02</v>
      </c>
      <c r="J277" s="19" t="n">
        <v>52800</v>
      </c>
      <c r="K277" s="19" t="n">
        <v>20000</v>
      </c>
      <c r="L277" s="19" t="n">
        <f aca="false">SUM(I277:K277)</f>
        <v>262336.02</v>
      </c>
      <c r="M277" s="140" t="n">
        <v>9625</v>
      </c>
      <c r="N277" s="140" t="n">
        <v>271961.02</v>
      </c>
      <c r="O277" s="84" t="n">
        <v>2</v>
      </c>
      <c r="P277" s="140" t="n">
        <v>262336.02</v>
      </c>
      <c r="Q277" s="19" t="n">
        <f aca="false">SUM(L277+M277-P277)</f>
        <v>9625</v>
      </c>
      <c r="R277" s="28" t="n">
        <v>44403</v>
      </c>
      <c r="S277" s="28" t="n">
        <v>45103</v>
      </c>
      <c r="T277" s="28" t="n">
        <v>45103</v>
      </c>
      <c r="U277" s="51" t="n">
        <v>48848</v>
      </c>
      <c r="V277" s="15" t="s">
        <v>31</v>
      </c>
      <c r="W277" s="7"/>
      <c r="X277" s="7"/>
      <c r="Y277" s="7"/>
      <c r="Z277" s="7"/>
      <c r="AA277" s="7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customFormat="false" ht="26.2" hidden="false" customHeight="false" outlineLevel="0" collapsed="false">
      <c r="A278" s="138" t="s">
        <v>962</v>
      </c>
      <c r="B278" s="45" t="s">
        <v>125</v>
      </c>
      <c r="C278" s="45" t="s">
        <v>1034</v>
      </c>
      <c r="D278" s="45" t="s">
        <v>1031</v>
      </c>
      <c r="E278" s="45" t="s">
        <v>1035</v>
      </c>
      <c r="F278" s="45" t="s">
        <v>170</v>
      </c>
      <c r="G278" s="45" t="s">
        <v>103</v>
      </c>
      <c r="H278" s="141" t="s">
        <v>1036</v>
      </c>
      <c r="I278" s="19" t="n">
        <v>144487</v>
      </c>
      <c r="J278" s="19" t="n">
        <v>52800</v>
      </c>
      <c r="K278" s="19" t="n">
        <v>45000</v>
      </c>
      <c r="L278" s="19" t="n">
        <f aca="false">SUM(I278:K278)</f>
        <v>242287</v>
      </c>
      <c r="M278" s="133" t="n">
        <v>9075</v>
      </c>
      <c r="N278" s="133" t="n">
        <v>251362</v>
      </c>
      <c r="O278" s="15" t="n">
        <v>2</v>
      </c>
      <c r="P278" s="133" t="n">
        <v>242287</v>
      </c>
      <c r="Q278" s="19" t="n">
        <f aca="false">SUM(L278+M278-P278)</f>
        <v>9075</v>
      </c>
      <c r="R278" s="28" t="n">
        <v>44403</v>
      </c>
      <c r="S278" s="28" t="n">
        <v>45103</v>
      </c>
      <c r="T278" s="28" t="n">
        <v>45103</v>
      </c>
      <c r="U278" s="51" t="n">
        <v>48850</v>
      </c>
      <c r="V278" s="15" t="s">
        <v>31</v>
      </c>
      <c r="W278" s="7"/>
      <c r="X278" s="7"/>
      <c r="Y278" s="7"/>
      <c r="Z278" s="7"/>
      <c r="AA278" s="7"/>
    </row>
    <row r="279" customFormat="false" ht="26.2" hidden="false" customHeight="false" outlineLevel="0" collapsed="false">
      <c r="A279" s="135" t="s">
        <v>962</v>
      </c>
      <c r="B279" s="15" t="s">
        <v>131</v>
      </c>
      <c r="C279" s="15" t="s">
        <v>1037</v>
      </c>
      <c r="D279" s="15" t="s">
        <v>1019</v>
      </c>
      <c r="E279" s="15" t="s">
        <v>1038</v>
      </c>
      <c r="F279" s="15" t="s">
        <v>170</v>
      </c>
      <c r="G279" s="15" t="s">
        <v>83</v>
      </c>
      <c r="H279" s="49" t="s">
        <v>1039</v>
      </c>
      <c r="I279" s="19" t="n">
        <v>34998.65</v>
      </c>
      <c r="J279" s="19" t="n">
        <v>45600</v>
      </c>
      <c r="K279" s="19" t="n">
        <v>18238</v>
      </c>
      <c r="L279" s="19" t="n">
        <f aca="false">SUM(I279:K279)</f>
        <v>98836.65</v>
      </c>
      <c r="M279" s="19" t="n">
        <v>8006.43</v>
      </c>
      <c r="N279" s="133" t="n">
        <v>107374.28</v>
      </c>
      <c r="O279" s="15" t="n">
        <v>3</v>
      </c>
      <c r="P279" s="133" t="n">
        <v>98836.65</v>
      </c>
      <c r="Q279" s="19" t="n">
        <f aca="false">SUM(L279+M279-P279)</f>
        <v>8006.42999999999</v>
      </c>
      <c r="R279" s="28" t="n">
        <v>44384</v>
      </c>
      <c r="S279" s="28" t="n">
        <v>45084</v>
      </c>
      <c r="T279" s="28" t="n">
        <v>45084</v>
      </c>
      <c r="U279" s="51" t="n">
        <v>48696</v>
      </c>
      <c r="V279" s="15" t="s">
        <v>31</v>
      </c>
      <c r="W279" s="7"/>
      <c r="X279" s="7"/>
      <c r="Y279" s="7"/>
      <c r="Z279" s="7"/>
      <c r="AA279" s="7"/>
    </row>
    <row r="280" customFormat="false" ht="37.85" hidden="false" customHeight="false" outlineLevel="0" collapsed="false">
      <c r="A280" s="135" t="s">
        <v>962</v>
      </c>
      <c r="B280" s="15" t="s">
        <v>136</v>
      </c>
      <c r="C280" s="26" t="s">
        <v>1040</v>
      </c>
      <c r="D280" s="26" t="s">
        <v>967</v>
      </c>
      <c r="E280" s="26" t="s">
        <v>1041</v>
      </c>
      <c r="F280" s="17" t="s">
        <v>1042</v>
      </c>
      <c r="G280" s="29" t="s">
        <v>1043</v>
      </c>
      <c r="H280" s="27" t="s">
        <v>1044</v>
      </c>
      <c r="I280" s="19" t="n">
        <v>50790</v>
      </c>
      <c r="J280" s="19" t="n">
        <v>84000</v>
      </c>
      <c r="K280" s="19" t="n">
        <v>15000</v>
      </c>
      <c r="L280" s="19" t="n">
        <f aca="false">SUM(I280:K280)</f>
        <v>149790</v>
      </c>
      <c r="M280" s="133" t="n">
        <v>4500</v>
      </c>
      <c r="N280" s="133" t="n">
        <v>154290</v>
      </c>
      <c r="O280" s="24" t="n">
        <v>4</v>
      </c>
      <c r="P280" s="133" t="n">
        <v>154290</v>
      </c>
      <c r="Q280" s="19" t="n">
        <f aca="false">SUM(L280+M280-P280)</f>
        <v>0</v>
      </c>
      <c r="R280" s="28" t="n">
        <v>44378</v>
      </c>
      <c r="S280" s="28" t="n">
        <v>45108</v>
      </c>
      <c r="T280" s="28" t="n">
        <v>45200</v>
      </c>
      <c r="U280" s="51" t="n">
        <v>48619</v>
      </c>
      <c r="V280" s="15" t="s">
        <v>31</v>
      </c>
      <c r="W280" s="7"/>
      <c r="X280" s="7"/>
      <c r="Y280" s="7"/>
      <c r="Z280" s="7"/>
      <c r="AA280" s="7"/>
    </row>
    <row r="281" customFormat="false" ht="26.2" hidden="false" customHeight="false" outlineLevel="0" collapsed="false">
      <c r="A281" s="138" t="s">
        <v>962</v>
      </c>
      <c r="B281" s="45" t="s">
        <v>1045</v>
      </c>
      <c r="C281" s="40" t="s">
        <v>1046</v>
      </c>
      <c r="D281" s="45" t="s">
        <v>1019</v>
      </c>
      <c r="E281" s="40" t="s">
        <v>1047</v>
      </c>
      <c r="F281" s="47" t="s">
        <v>1048</v>
      </c>
      <c r="G281" s="45"/>
      <c r="H281" s="34" t="s">
        <v>1049</v>
      </c>
      <c r="I281" s="19" t="n">
        <v>0</v>
      </c>
      <c r="J281" s="19" t="n">
        <v>235200</v>
      </c>
      <c r="K281" s="19" t="n">
        <v>0</v>
      </c>
      <c r="L281" s="19" t="n">
        <f aca="false">SUM(I281:K281)</f>
        <v>235200</v>
      </c>
      <c r="M281" s="19" t="n">
        <v>134400</v>
      </c>
      <c r="N281" s="133" t="n">
        <v>369600</v>
      </c>
      <c r="O281" s="56" t="n">
        <v>7</v>
      </c>
      <c r="P281" s="133" t="n">
        <v>316400</v>
      </c>
      <c r="Q281" s="19" t="n">
        <f aca="false">SUM(L281+M281-P281)</f>
        <v>53200</v>
      </c>
      <c r="R281" s="28" t="n">
        <v>44384</v>
      </c>
      <c r="S281" s="28" t="n">
        <v>44749</v>
      </c>
      <c r="T281" s="28" t="n">
        <v>44841</v>
      </c>
      <c r="U281" s="51" t="n">
        <v>48694</v>
      </c>
      <c r="V281" s="15" t="s">
        <v>31</v>
      </c>
      <c r="W281" s="7"/>
      <c r="X281" s="7"/>
      <c r="Y281" s="7"/>
      <c r="Z281" s="7"/>
      <c r="AA281" s="7"/>
    </row>
    <row r="282" customFormat="false" ht="26.2" hidden="false" customHeight="false" outlineLevel="0" collapsed="false">
      <c r="A282" s="135" t="s">
        <v>962</v>
      </c>
      <c r="B282" s="15" t="s">
        <v>142</v>
      </c>
      <c r="C282" s="26" t="s">
        <v>1050</v>
      </c>
      <c r="D282" s="26" t="s">
        <v>476</v>
      </c>
      <c r="E282" s="26" t="s">
        <v>477</v>
      </c>
      <c r="F282" s="17" t="s">
        <v>1048</v>
      </c>
      <c r="G282" s="29"/>
      <c r="H282" s="27" t="s">
        <v>1051</v>
      </c>
      <c r="I282" s="19" t="n">
        <v>0</v>
      </c>
      <c r="J282" s="19" t="n">
        <v>201600</v>
      </c>
      <c r="K282" s="19" t="n">
        <v>0</v>
      </c>
      <c r="L282" s="19" t="n">
        <f aca="false">SUM(I282:K282)</f>
        <v>201600</v>
      </c>
      <c r="M282" s="19" t="n">
        <v>33600</v>
      </c>
      <c r="N282" s="133" t="n">
        <v>235200</v>
      </c>
      <c r="O282" s="56" t="n">
        <v>6</v>
      </c>
      <c r="P282" s="133" t="n">
        <v>222768</v>
      </c>
      <c r="Q282" s="19" t="n">
        <f aca="false">SUM(L282+M282-P282)</f>
        <v>12432</v>
      </c>
      <c r="R282" s="28" t="n">
        <v>44399</v>
      </c>
      <c r="S282" s="102" t="n">
        <v>45291</v>
      </c>
      <c r="T282" s="92" t="n">
        <v>45382</v>
      </c>
      <c r="U282" s="51" t="n">
        <v>48802</v>
      </c>
      <c r="V282" s="15" t="s">
        <v>31</v>
      </c>
      <c r="W282" s="7"/>
      <c r="X282" s="7"/>
      <c r="Y282" s="7"/>
      <c r="Z282" s="7"/>
      <c r="AA282" s="7"/>
    </row>
    <row r="283" customFormat="false" ht="26.2" hidden="false" customHeight="false" outlineLevel="0" collapsed="false">
      <c r="A283" s="135" t="s">
        <v>962</v>
      </c>
      <c r="B283" s="15" t="s">
        <v>147</v>
      </c>
      <c r="C283" s="29" t="s">
        <v>1052</v>
      </c>
      <c r="D283" s="29" t="s">
        <v>445</v>
      </c>
      <c r="E283" s="29" t="s">
        <v>1053</v>
      </c>
      <c r="F283" s="17" t="s">
        <v>1054</v>
      </c>
      <c r="G283" s="17"/>
      <c r="H283" s="136" t="s">
        <v>1055</v>
      </c>
      <c r="I283" s="19" t="n">
        <v>0</v>
      </c>
      <c r="J283" s="19" t="n">
        <v>21600</v>
      </c>
      <c r="K283" s="19" t="n">
        <v>0</v>
      </c>
      <c r="L283" s="19" t="n">
        <f aca="false">SUM(I283:K283)</f>
        <v>21600</v>
      </c>
      <c r="M283" s="19" t="n">
        <v>0</v>
      </c>
      <c r="N283" s="133" t="n">
        <v>21600</v>
      </c>
      <c r="O283" s="24" t="n">
        <v>1</v>
      </c>
      <c r="P283" s="133" t="n">
        <v>21600</v>
      </c>
      <c r="Q283" s="19" t="n">
        <f aca="false">SUM(L283+M283-P283)</f>
        <v>0</v>
      </c>
      <c r="R283" s="28" t="n">
        <v>44418</v>
      </c>
      <c r="S283" s="102" t="n">
        <v>44846</v>
      </c>
      <c r="T283" s="92" t="n">
        <v>44938</v>
      </c>
      <c r="U283" s="15" t="n">
        <v>49697</v>
      </c>
      <c r="V283" s="15" t="s">
        <v>31</v>
      </c>
      <c r="W283" s="7"/>
      <c r="X283" s="7"/>
      <c r="Y283" s="7"/>
      <c r="Z283" s="7"/>
      <c r="AA283" s="7"/>
    </row>
    <row r="284" customFormat="false" ht="26.2" hidden="false" customHeight="false" outlineLevel="0" collapsed="false">
      <c r="A284" s="135" t="s">
        <v>962</v>
      </c>
      <c r="B284" s="25" t="s">
        <v>151</v>
      </c>
      <c r="C284" s="29" t="s">
        <v>1056</v>
      </c>
      <c r="D284" s="29" t="s">
        <v>445</v>
      </c>
      <c r="E284" s="25" t="s">
        <v>1057</v>
      </c>
      <c r="F284" s="17" t="s">
        <v>1054</v>
      </c>
      <c r="G284" s="25"/>
      <c r="H284" s="85" t="s">
        <v>1058</v>
      </c>
      <c r="I284" s="19" t="n">
        <v>0</v>
      </c>
      <c r="J284" s="19" t="n">
        <v>43200</v>
      </c>
      <c r="K284" s="19" t="n">
        <v>0</v>
      </c>
      <c r="L284" s="19" t="n">
        <f aca="false">SUM(I284:K284)</f>
        <v>43200</v>
      </c>
      <c r="M284" s="19" t="n">
        <v>0</v>
      </c>
      <c r="N284" s="133" t="n">
        <v>43200</v>
      </c>
      <c r="O284" s="25" t="n">
        <v>2</v>
      </c>
      <c r="P284" s="133" t="n">
        <v>43200</v>
      </c>
      <c r="Q284" s="19" t="n">
        <f aca="false">SUM(L284+M284-P284)</f>
        <v>0</v>
      </c>
      <c r="R284" s="28" t="n">
        <v>44418</v>
      </c>
      <c r="S284" s="102" t="n">
        <v>44905</v>
      </c>
      <c r="T284" s="92" t="n">
        <v>44995</v>
      </c>
      <c r="U284" s="15" t="n">
        <v>49699</v>
      </c>
      <c r="V284" s="15" t="s">
        <v>31</v>
      </c>
      <c r="W284" s="7"/>
      <c r="X284" s="7"/>
      <c r="Y284" s="7"/>
      <c r="Z284" s="7"/>
      <c r="AA284" s="7"/>
    </row>
    <row r="285" customFormat="false" ht="26.2" hidden="false" customHeight="false" outlineLevel="0" collapsed="false">
      <c r="A285" s="135" t="s">
        <v>962</v>
      </c>
      <c r="B285" s="15" t="s">
        <v>154</v>
      </c>
      <c r="C285" s="26" t="s">
        <v>1059</v>
      </c>
      <c r="D285" s="26" t="s">
        <v>998</v>
      </c>
      <c r="E285" s="26" t="s">
        <v>1060</v>
      </c>
      <c r="F285" s="15" t="s">
        <v>406</v>
      </c>
      <c r="G285" s="15"/>
      <c r="H285" s="27" t="s">
        <v>1061</v>
      </c>
      <c r="I285" s="19" t="n">
        <v>175775.6</v>
      </c>
      <c r="J285" s="19" t="n">
        <v>13200</v>
      </c>
      <c r="K285" s="19" t="n">
        <v>11000</v>
      </c>
      <c r="L285" s="19" t="n">
        <f aca="false">SUM(I285:K285)</f>
        <v>199975.6</v>
      </c>
      <c r="M285" s="133" t="n">
        <v>3300</v>
      </c>
      <c r="N285" s="133" t="n">
        <v>203275.6</v>
      </c>
      <c r="O285" s="15" t="n">
        <v>1</v>
      </c>
      <c r="P285" s="19" t="n">
        <v>199975.6</v>
      </c>
      <c r="Q285" s="19" t="n">
        <f aca="false">SUM(L285+M285-P285)</f>
        <v>3300</v>
      </c>
      <c r="R285" s="28" t="n">
        <v>44454</v>
      </c>
      <c r="S285" s="28" t="n">
        <v>45184</v>
      </c>
      <c r="T285" s="28" t="n">
        <v>45275</v>
      </c>
      <c r="U285" s="15" t="n">
        <v>50057</v>
      </c>
      <c r="V285" s="15" t="s">
        <v>31</v>
      </c>
      <c r="W285" s="7"/>
      <c r="X285" s="7"/>
      <c r="Y285" s="7"/>
      <c r="Z285" s="7"/>
      <c r="AA285" s="7"/>
    </row>
    <row r="286" customFormat="false" ht="26.2" hidden="false" customHeight="false" outlineLevel="0" collapsed="false">
      <c r="A286" s="135" t="s">
        <v>962</v>
      </c>
      <c r="B286" s="15" t="s">
        <v>157</v>
      </c>
      <c r="C286" s="26" t="s">
        <v>1062</v>
      </c>
      <c r="D286" s="26" t="s">
        <v>998</v>
      </c>
      <c r="E286" s="26" t="s">
        <v>1063</v>
      </c>
      <c r="F286" s="15" t="s">
        <v>406</v>
      </c>
      <c r="G286" s="15"/>
      <c r="H286" s="27" t="s">
        <v>1064</v>
      </c>
      <c r="I286" s="19" t="n">
        <v>101200</v>
      </c>
      <c r="J286" s="19" t="n">
        <v>98400</v>
      </c>
      <c r="K286" s="19" t="n">
        <v>0</v>
      </c>
      <c r="L286" s="19" t="n">
        <f aca="false">SUM(I286:K286)</f>
        <v>199600</v>
      </c>
      <c r="M286" s="133" t="n">
        <v>24600</v>
      </c>
      <c r="N286" s="133" t="n">
        <v>224200</v>
      </c>
      <c r="O286" s="56"/>
      <c r="P286" s="133" t="n">
        <v>199600</v>
      </c>
      <c r="Q286" s="19" t="n">
        <f aca="false">SUM(L286+M286-P286)</f>
        <v>24600</v>
      </c>
      <c r="R286" s="28" t="n">
        <v>44454</v>
      </c>
      <c r="S286" s="28" t="n">
        <v>45184</v>
      </c>
      <c r="T286" s="28" t="n">
        <v>45275</v>
      </c>
      <c r="U286" s="15" t="n">
        <v>50059</v>
      </c>
      <c r="V286" s="15" t="s">
        <v>669</v>
      </c>
      <c r="W286" s="7"/>
      <c r="X286" s="7"/>
      <c r="Y286" s="7"/>
      <c r="Z286" s="7"/>
      <c r="AA286" s="7"/>
    </row>
    <row r="287" customFormat="false" ht="26.2" hidden="false" customHeight="false" outlineLevel="0" collapsed="false">
      <c r="A287" s="135" t="s">
        <v>962</v>
      </c>
      <c r="B287" s="15" t="s">
        <v>161</v>
      </c>
      <c r="C287" s="26" t="s">
        <v>1065</v>
      </c>
      <c r="D287" s="26" t="s">
        <v>998</v>
      </c>
      <c r="E287" s="26" t="s">
        <v>1066</v>
      </c>
      <c r="F287" s="15" t="s">
        <v>406</v>
      </c>
      <c r="G287" s="15"/>
      <c r="H287" s="27" t="s">
        <v>1067</v>
      </c>
      <c r="I287" s="19" t="n">
        <v>21400</v>
      </c>
      <c r="J287" s="19" t="n">
        <v>111600</v>
      </c>
      <c r="K287" s="19" t="n">
        <v>67000</v>
      </c>
      <c r="L287" s="19" t="n">
        <f aca="false">SUM(I287:K287)</f>
        <v>200000</v>
      </c>
      <c r="M287" s="133" t="n">
        <v>25850</v>
      </c>
      <c r="N287" s="133" t="n">
        <v>225850</v>
      </c>
      <c r="O287" s="15" t="n">
        <v>3</v>
      </c>
      <c r="P287" s="19" t="n">
        <v>0</v>
      </c>
      <c r="Q287" s="19" t="n">
        <f aca="false">SUM(L287+M287-P287)</f>
        <v>225850</v>
      </c>
      <c r="R287" s="28" t="n">
        <v>44454</v>
      </c>
      <c r="S287" s="28" t="n">
        <v>45184</v>
      </c>
      <c r="T287" s="28" t="n">
        <v>45275</v>
      </c>
      <c r="U287" s="15" t="n">
        <v>50060</v>
      </c>
      <c r="V287" s="15" t="s">
        <v>669</v>
      </c>
      <c r="W287" s="7"/>
      <c r="X287" s="7"/>
      <c r="Y287" s="7"/>
      <c r="Z287" s="7"/>
      <c r="AA287" s="7"/>
    </row>
    <row r="288" customFormat="false" ht="62.15" hidden="false" customHeight="false" outlineLevel="0" collapsed="false">
      <c r="A288" s="142" t="s">
        <v>1068</v>
      </c>
      <c r="B288" s="15" t="s">
        <v>1069</v>
      </c>
      <c r="C288" s="26" t="s">
        <v>1070</v>
      </c>
      <c r="D288" s="26" t="s">
        <v>1071</v>
      </c>
      <c r="E288" s="26" t="s">
        <v>1072</v>
      </c>
      <c r="F288" s="15" t="s">
        <v>1073</v>
      </c>
      <c r="G288" s="15"/>
      <c r="H288" s="143" t="s">
        <v>1074</v>
      </c>
      <c r="I288" s="19" t="n">
        <v>12600</v>
      </c>
      <c r="J288" s="19" t="n">
        <v>0</v>
      </c>
      <c r="K288" s="19" t="n">
        <v>0</v>
      </c>
      <c r="L288" s="19" t="n">
        <f aca="false">SUM(I288:K288)</f>
        <v>12600</v>
      </c>
      <c r="M288" s="19" t="n">
        <v>0</v>
      </c>
      <c r="N288" s="19" t="n">
        <v>0</v>
      </c>
      <c r="O288" s="15" t="n">
        <v>1</v>
      </c>
      <c r="P288" s="19" t="n">
        <v>12600</v>
      </c>
      <c r="Q288" s="19" t="n">
        <f aca="false">SUM(L288+M288-P288)</f>
        <v>0</v>
      </c>
      <c r="R288" s="22" t="n">
        <v>44442</v>
      </c>
      <c r="S288" s="22" t="n">
        <v>44623</v>
      </c>
      <c r="T288" s="22" t="n">
        <v>44623</v>
      </c>
      <c r="U288" s="15" t="s">
        <v>1075</v>
      </c>
      <c r="V288" s="15" t="s">
        <v>31</v>
      </c>
      <c r="W288" s="7"/>
      <c r="X288" s="7"/>
      <c r="Y288" s="7"/>
      <c r="Z288" s="7"/>
      <c r="AA288" s="7"/>
    </row>
    <row r="289" customFormat="false" ht="62.15" hidden="false" customHeight="false" outlineLevel="0" collapsed="false">
      <c r="A289" s="142" t="s">
        <v>1068</v>
      </c>
      <c r="B289" s="15" t="s">
        <v>1076</v>
      </c>
      <c r="C289" s="26" t="s">
        <v>1077</v>
      </c>
      <c r="D289" s="26" t="s">
        <v>1071</v>
      </c>
      <c r="E289" s="26" t="s">
        <v>1078</v>
      </c>
      <c r="F289" s="15" t="s">
        <v>1073</v>
      </c>
      <c r="G289" s="15"/>
      <c r="H289" s="143" t="s">
        <v>1079</v>
      </c>
      <c r="I289" s="19" t="n">
        <v>9000</v>
      </c>
      <c r="J289" s="19" t="n">
        <v>0</v>
      </c>
      <c r="K289" s="19" t="n">
        <v>0</v>
      </c>
      <c r="L289" s="19" t="n">
        <f aca="false">SUM(I289:K289)</f>
        <v>9000</v>
      </c>
      <c r="M289" s="19" t="n">
        <v>0</v>
      </c>
      <c r="N289" s="19" t="n">
        <v>0</v>
      </c>
      <c r="O289" s="84" t="n">
        <v>1</v>
      </c>
      <c r="P289" s="19" t="n">
        <v>9000</v>
      </c>
      <c r="Q289" s="19" t="n">
        <f aca="false">SUM(L289+M289-P289)</f>
        <v>0</v>
      </c>
      <c r="R289" s="22" t="n">
        <v>44441</v>
      </c>
      <c r="S289" s="22" t="n">
        <v>44622</v>
      </c>
      <c r="T289" s="22" t="n">
        <v>44622</v>
      </c>
      <c r="U289" s="15" t="s">
        <v>1075</v>
      </c>
      <c r="V289" s="15" t="s">
        <v>31</v>
      </c>
      <c r="W289" s="7"/>
      <c r="X289" s="7"/>
      <c r="Y289" s="7"/>
      <c r="Z289" s="7"/>
      <c r="AA289" s="7"/>
    </row>
    <row r="290" customFormat="false" ht="62.15" hidden="false" customHeight="false" outlineLevel="0" collapsed="false">
      <c r="A290" s="142" t="s">
        <v>1068</v>
      </c>
      <c r="B290" s="15" t="s">
        <v>1080</v>
      </c>
      <c r="C290" s="26" t="s">
        <v>1081</v>
      </c>
      <c r="D290" s="26" t="s">
        <v>1082</v>
      </c>
      <c r="E290" s="26" t="s">
        <v>1083</v>
      </c>
      <c r="F290" s="15" t="s">
        <v>1073</v>
      </c>
      <c r="G290" s="15"/>
      <c r="H290" s="143" t="s">
        <v>1084</v>
      </c>
      <c r="I290" s="19" t="n">
        <v>12600</v>
      </c>
      <c r="J290" s="19" t="n">
        <v>0</v>
      </c>
      <c r="K290" s="19" t="n">
        <v>0</v>
      </c>
      <c r="L290" s="19" t="n">
        <f aca="false">SUM(I290:K290)</f>
        <v>12600</v>
      </c>
      <c r="M290" s="19" t="n">
        <v>0</v>
      </c>
      <c r="N290" s="19" t="n">
        <v>0</v>
      </c>
      <c r="O290" s="84" t="n">
        <v>1</v>
      </c>
      <c r="P290" s="19" t="n">
        <v>12600</v>
      </c>
      <c r="Q290" s="19" t="n">
        <f aca="false">SUM(L290+M290-P290)</f>
        <v>0</v>
      </c>
      <c r="R290" s="22" t="n">
        <v>44441</v>
      </c>
      <c r="S290" s="22" t="n">
        <v>44622</v>
      </c>
      <c r="T290" s="22" t="n">
        <v>44622</v>
      </c>
      <c r="U290" s="15" t="s">
        <v>1075</v>
      </c>
      <c r="V290" s="15" t="s">
        <v>31</v>
      </c>
      <c r="W290" s="7"/>
      <c r="X290" s="7"/>
      <c r="Y290" s="7"/>
      <c r="Z290" s="7"/>
      <c r="AA290" s="7"/>
    </row>
    <row r="291" customFormat="false" ht="98.1" hidden="false" customHeight="false" outlineLevel="0" collapsed="false">
      <c r="A291" s="142" t="s">
        <v>1068</v>
      </c>
      <c r="B291" s="15" t="s">
        <v>1085</v>
      </c>
      <c r="C291" s="26" t="s">
        <v>1086</v>
      </c>
      <c r="D291" s="26" t="s">
        <v>1087</v>
      </c>
      <c r="E291" s="26" t="s">
        <v>1088</v>
      </c>
      <c r="F291" s="15" t="s">
        <v>1073</v>
      </c>
      <c r="G291" s="15"/>
      <c r="H291" s="143" t="s">
        <v>1089</v>
      </c>
      <c r="I291" s="19" t="n">
        <v>9000</v>
      </c>
      <c r="J291" s="19" t="n">
        <v>0</v>
      </c>
      <c r="K291" s="19" t="n">
        <v>0</v>
      </c>
      <c r="L291" s="19" t="n">
        <f aca="false">SUM(I291:K291)</f>
        <v>9000</v>
      </c>
      <c r="M291" s="19" t="n">
        <v>0</v>
      </c>
      <c r="N291" s="19" t="n">
        <v>0</v>
      </c>
      <c r="O291" s="84" t="n">
        <v>1</v>
      </c>
      <c r="P291" s="19" t="n">
        <v>9000</v>
      </c>
      <c r="Q291" s="19" t="n">
        <f aca="false">SUM(L291+M291-P291)</f>
        <v>0</v>
      </c>
      <c r="R291" s="22" t="n">
        <v>44454</v>
      </c>
      <c r="S291" s="22" t="n">
        <v>44635</v>
      </c>
      <c r="T291" s="22" t="n">
        <v>44635</v>
      </c>
      <c r="U291" s="15" t="s">
        <v>1075</v>
      </c>
      <c r="V291" s="15" t="s">
        <v>31</v>
      </c>
      <c r="W291" s="7"/>
      <c r="X291" s="7"/>
      <c r="Y291" s="7"/>
      <c r="Z291" s="7"/>
      <c r="AA291" s="7"/>
    </row>
    <row r="292" customFormat="false" ht="62.15" hidden="false" customHeight="false" outlineLevel="0" collapsed="false">
      <c r="A292" s="142" t="s">
        <v>1068</v>
      </c>
      <c r="B292" s="45" t="s">
        <v>1090</v>
      </c>
      <c r="C292" s="26" t="s">
        <v>1091</v>
      </c>
      <c r="D292" s="26" t="s">
        <v>1092</v>
      </c>
      <c r="E292" s="26" t="s">
        <v>1093</v>
      </c>
      <c r="F292" s="15" t="s">
        <v>1073</v>
      </c>
      <c r="G292" s="15"/>
      <c r="H292" s="143" t="s">
        <v>1094</v>
      </c>
      <c r="I292" s="19" t="n">
        <v>12600</v>
      </c>
      <c r="J292" s="19" t="n">
        <v>0</v>
      </c>
      <c r="K292" s="19" t="n">
        <v>0</v>
      </c>
      <c r="L292" s="19" t="n">
        <f aca="false">SUM(I292:K292)</f>
        <v>12600</v>
      </c>
      <c r="M292" s="19" t="n">
        <v>0</v>
      </c>
      <c r="N292" s="19" t="n">
        <v>0</v>
      </c>
      <c r="O292" s="15" t="n">
        <v>1</v>
      </c>
      <c r="P292" s="133" t="n">
        <v>12600</v>
      </c>
      <c r="Q292" s="19" t="n">
        <f aca="false">SUM(L292+M292-P292)</f>
        <v>0</v>
      </c>
      <c r="R292" s="28" t="n">
        <v>44642</v>
      </c>
      <c r="S292" s="28" t="n">
        <v>44826</v>
      </c>
      <c r="T292" s="28" t="n">
        <v>44734</v>
      </c>
      <c r="U292" s="15" t="s">
        <v>1075</v>
      </c>
      <c r="V292" s="15" t="s">
        <v>31</v>
      </c>
      <c r="W292" s="7"/>
      <c r="X292" s="7"/>
      <c r="Y292" s="7"/>
      <c r="Z292" s="7"/>
      <c r="AA292" s="7"/>
    </row>
    <row r="293" customFormat="false" ht="98.1" hidden="false" customHeight="false" outlineLevel="0" collapsed="false">
      <c r="A293" s="144" t="s">
        <v>1068</v>
      </c>
      <c r="B293" s="45" t="s">
        <v>1095</v>
      </c>
      <c r="C293" s="40" t="s">
        <v>1096</v>
      </c>
      <c r="D293" s="40" t="s">
        <v>1087</v>
      </c>
      <c r="E293" s="40" t="s">
        <v>1097</v>
      </c>
      <c r="F293" s="45" t="s">
        <v>1073</v>
      </c>
      <c r="G293" s="45"/>
      <c r="H293" s="145" t="s">
        <v>1089</v>
      </c>
      <c r="I293" s="19" t="n">
        <v>9000</v>
      </c>
      <c r="J293" s="19" t="n">
        <v>0</v>
      </c>
      <c r="K293" s="19" t="n">
        <v>0</v>
      </c>
      <c r="L293" s="19" t="n">
        <f aca="false">SUM(I293:K293)</f>
        <v>9000</v>
      </c>
      <c r="M293" s="19" t="n">
        <v>0</v>
      </c>
      <c r="N293" s="19" t="n">
        <v>0</v>
      </c>
      <c r="O293" s="101" t="n">
        <v>1</v>
      </c>
      <c r="P293" s="19" t="n">
        <v>9000</v>
      </c>
      <c r="Q293" s="19" t="n">
        <f aca="false">SUM(L293+M293-P293)</f>
        <v>0</v>
      </c>
      <c r="R293" s="80" t="n">
        <v>44456</v>
      </c>
      <c r="S293" s="80" t="n">
        <v>44637</v>
      </c>
      <c r="T293" s="80" t="n">
        <v>44637</v>
      </c>
      <c r="U293" s="15" t="s">
        <v>1075</v>
      </c>
      <c r="V293" s="15" t="s">
        <v>31</v>
      </c>
      <c r="W293" s="7"/>
      <c r="X293" s="7"/>
      <c r="Y293" s="7"/>
      <c r="Z293" s="7"/>
      <c r="AA293" s="7"/>
    </row>
    <row r="294" customFormat="false" ht="13.8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49"/>
      <c r="I294" s="20" t="n">
        <f aca="false">SUM(I3:I293)</f>
        <v>12622851.67</v>
      </c>
      <c r="J294" s="20" t="n">
        <f aca="false">SUM(J3:J293)</f>
        <v>34616885.72</v>
      </c>
      <c r="K294" s="20" t="n">
        <f aca="false">SUM(K3:K293)</f>
        <v>5835478.74</v>
      </c>
      <c r="L294" s="20" t="n">
        <f aca="false">SUM(L3:L293)</f>
        <v>53075216.13</v>
      </c>
      <c r="M294" s="20" t="n">
        <f aca="false">SUM(M3:M293)</f>
        <v>6584649.25</v>
      </c>
      <c r="N294" s="20" t="n">
        <f aca="false">SUM(N3:N293)</f>
        <v>59900492.71</v>
      </c>
      <c r="O294" s="56" t="n">
        <f aca="false">SUM(O3:O293)</f>
        <v>4024</v>
      </c>
      <c r="P294" s="20" t="n">
        <f aca="false">SUM(P3:P293)</f>
        <v>50342916.04</v>
      </c>
      <c r="Q294" s="20" t="n">
        <f aca="false">SUM(Q3:Q293)</f>
        <v>8947000.33</v>
      </c>
      <c r="R294" s="146"/>
      <c r="S294" s="146"/>
      <c r="T294" s="15"/>
      <c r="U294" s="15"/>
      <c r="V294" s="15"/>
      <c r="W294" s="7"/>
      <c r="X294" s="7"/>
      <c r="Y294" s="7"/>
      <c r="Z294" s="7"/>
      <c r="AA294" s="7"/>
    </row>
    <row r="295" customFormat="false" ht="13.8" hidden="false" customHeight="false" outlineLevel="0" collapsed="false">
      <c r="A295" s="7"/>
      <c r="B295" s="7"/>
      <c r="C295" s="7"/>
      <c r="D295" s="7"/>
      <c r="E295" s="7"/>
      <c r="F295" s="7"/>
      <c r="G295" s="7"/>
      <c r="H295" s="147"/>
      <c r="I295" s="4"/>
      <c r="J295" s="4"/>
      <c r="K295" s="4"/>
      <c r="L295" s="4"/>
      <c r="O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customFormat="false" ht="13.8" hidden="false" customHeight="false" outlineLevel="0" collapsed="false">
      <c r="A296" s="7"/>
      <c r="B296" s="7"/>
      <c r="C296" s="7"/>
      <c r="D296" s="7"/>
      <c r="E296" s="7"/>
      <c r="F296" s="7"/>
      <c r="G296" s="7"/>
      <c r="H296" s="147"/>
      <c r="I296" s="4"/>
      <c r="J296" s="4"/>
      <c r="K296" s="4"/>
      <c r="L296" s="4"/>
      <c r="O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customFormat="false" ht="13.8" hidden="false" customHeight="false" outlineLevel="0" collapsed="false">
      <c r="A297" s="7"/>
      <c r="B297" s="7"/>
      <c r="C297" s="7"/>
      <c r="D297" s="7"/>
      <c r="E297" s="7"/>
      <c r="F297" s="7"/>
      <c r="G297" s="7"/>
      <c r="H297" s="147"/>
      <c r="I297" s="4"/>
      <c r="J297" s="4"/>
      <c r="K297" s="4"/>
      <c r="L297" s="4"/>
      <c r="O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customFormat="false" ht="13.8" hidden="false" customHeight="false" outlineLevel="0" collapsed="false">
      <c r="A298" s="7"/>
      <c r="B298" s="7"/>
      <c r="C298" s="7"/>
      <c r="D298" s="7"/>
      <c r="E298" s="7"/>
      <c r="F298" s="7"/>
      <c r="G298" s="7"/>
      <c r="H298" s="147"/>
      <c r="I298" s="4"/>
      <c r="J298" s="4"/>
      <c r="K298" s="4"/>
      <c r="L298" s="4"/>
      <c r="O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</sheetData>
  <mergeCells count="1">
    <mergeCell ref="A1:V1"/>
  </mergeCells>
  <hyperlinks>
    <hyperlink ref="N65" r:id="rId1" display="78.571,49 "/>
    <hyperlink ref="N66" r:id="rId2" display="R$ 158.370,00 "/>
    <hyperlink ref="P214" r:id="rId3" display="82.593,35 javascript:__doPostBack('ctl00$ContentPlaceHolder1$lkDetalhesRepasses','') "/>
    <hyperlink ref="P276" r:id="rId4" display="287.355,66 javascript:__doPostBack('ctl00$ContentPlaceHolder1$lkDetalhesRepasses','') "/>
  </hyperlink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A1" activeCellId="1" sqref="Q:Q A1"/>
    </sheetView>
  </sheetViews>
  <sheetFormatPr defaultColWidth="12.09375" defaultRowHeight="13.8" zeroHeight="false" outlineLevelRow="0" outlineLevelCol="0"/>
  <cols>
    <col collapsed="false" customWidth="true" hidden="false" outlineLevel="0" max="64" min="1" style="0" width="9.25"/>
  </cols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5237</TotalTime>
  <Application>LibreOffice/7.3.2.2$Windows_X86_64 LibreOffice_project/49f2b1bff42cfccbd8f788c8dc32c1c309559be0</Application>
  <AppVersion>15.0000</AppVersion>
  <Company>Fundação Araucária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2019-08-14T17:32:24Z</dcterms:created>
  <dc:creator>Roberta de Sa Rivera</dc:creator>
  <dc:description/>
  <dc:language>pt-BR</dc:language>
  <cp:lastModifiedBy/>
  <dcterms:modified xsi:type="dcterms:W3CDTF">2023-02-07T15:38:50Z</dcterms:modified>
  <cp:revision>436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