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495" tabRatio="500"/>
  </bookViews>
  <sheets>
    <sheet name="Plan1" sheetId="1" r:id="rId1"/>
    <sheet name="Plan2" sheetId="2" r:id="rId2"/>
    <sheet name="Plan3" sheetId="3" r:id="rId3"/>
  </sheets>
  <definedNames>
    <definedName name="_xlnm._FilterDatabase" localSheetId="0">Plan1!$A$2:$T$294</definedName>
  </definedNames>
  <calcPr calcId="144525"/>
</workbook>
</file>

<file path=xl/sharedStrings.xml><?xml version="1.0" encoding="utf-8"?>
<sst xmlns="http://schemas.openxmlformats.org/spreadsheetml/2006/main" count="2511" uniqueCount="1087">
  <si>
    <t>RELAÇÃO DE CONVÊNIOS/TERMOS DE COLABORAÇÃO/TERMOS DE OUTORGA 2021</t>
  </si>
  <si>
    <t>Fonte</t>
  </si>
  <si>
    <t>Convênio</t>
  </si>
  <si>
    <t>Protocolo</t>
  </si>
  <si>
    <t>Instituição</t>
  </si>
  <si>
    <t>Coordenador</t>
  </si>
  <si>
    <t>CP/PI</t>
  </si>
  <si>
    <t>Área</t>
  </si>
  <si>
    <t>Título do Projeto</t>
  </si>
  <si>
    <t>Custeio</t>
  </si>
  <si>
    <t>Bolsas</t>
  </si>
  <si>
    <t>Capital</t>
  </si>
  <si>
    <t>Valor Proj.</t>
  </si>
  <si>
    <t>nº Bolsistas</t>
  </si>
  <si>
    <t>Repasse</t>
  </si>
  <si>
    <t>Total/saldo</t>
  </si>
  <si>
    <t>Início Execução</t>
  </si>
  <si>
    <t>Término Execução</t>
  </si>
  <si>
    <t>Término Vigência</t>
  </si>
  <si>
    <t>SIT</t>
  </si>
  <si>
    <t>Status</t>
  </si>
  <si>
    <t>CV</t>
  </si>
  <si>
    <t>001/2021</t>
  </si>
  <si>
    <t>PIF2020201000005</t>
  </si>
  <si>
    <t>UEL</t>
  </si>
  <si>
    <t>Ana Cláudia Saladini</t>
  </si>
  <si>
    <t>PI 07/2020 - LUTAS MARCIAIS</t>
  </si>
  <si>
    <t>Ciências da Saúde</t>
  </si>
  <si>
    <t>Aprendizagem de lutas e artes marciais para escolares no enfrentamento da situação de vulnerabilidade social.</t>
  </si>
  <si>
    <t>Vigente</t>
  </si>
  <si>
    <t>002/2021</t>
  </si>
  <si>
    <t>PIF2020201000009</t>
  </si>
  <si>
    <t>UEM</t>
  </si>
  <si>
    <t>Felipe de Oliveira Matos</t>
  </si>
  <si>
    <t>Capoeira em apoio à infância e juventude</t>
  </si>
  <si>
    <t>003/2021</t>
  </si>
  <si>
    <t>PIF2020201000007</t>
  </si>
  <si>
    <t>UFPR</t>
  </si>
  <si>
    <t>Ricardo João Sonoda Nunes</t>
  </si>
  <si>
    <t>Cultura das Lutas: valores para a vida</t>
  </si>
  <si>
    <t>004/2021</t>
  </si>
  <si>
    <t>PIF2020201000008</t>
  </si>
  <si>
    <t>UNICENTRO</t>
  </si>
  <si>
    <t>Marcus Peikriszwili Tartaruga</t>
  </si>
  <si>
    <t>Iniciação ao Karatê-Do</t>
  </si>
  <si>
    <t>005/2021</t>
  </si>
  <si>
    <t>PIF2020201000002</t>
  </si>
  <si>
    <t>UENP</t>
  </si>
  <si>
    <t>Claudinei Ferreira dos Santos</t>
  </si>
  <si>
    <t>LUTAS, ARTES MARCIAIS, ESPORTE DE COMBATE E INCLUSÃO SOCIAL NAS ESCOLAS DO PARANÁ - UNIVERSIDADE ESTADUAL DO NORTE DO PARANÁ</t>
  </si>
  <si>
    <t>006/2021</t>
  </si>
  <si>
    <t>PIF2020201000004</t>
  </si>
  <si>
    <t>UNESPAR</t>
  </si>
  <si>
    <t>Matheus Amarante do Nascimento</t>
  </si>
  <si>
    <t>UNESPAR na LUTA por meio da LUTA</t>
  </si>
  <si>
    <t>007/2021</t>
  </si>
  <si>
    <t>PIF2020201000003</t>
  </si>
  <si>
    <t>UEPG</t>
  </si>
  <si>
    <t>Gonçalo Cassins Moreira do Carmo</t>
  </si>
  <si>
    <t>A UEPG e o Jiu-Jitsu na Escola: enfrentamento da vulnerabilidade social</t>
  </si>
  <si>
    <t>008/2021</t>
  </si>
  <si>
    <t>PIA2020161000002</t>
  </si>
  <si>
    <t>Eduardo Jose de Almeida Araujo</t>
  </si>
  <si>
    <t>PI 10/2020 - POLO AGRÍCOLA</t>
  </si>
  <si>
    <t>Ciências Agrárias</t>
  </si>
  <si>
    <t>Avaliação dos mecanismos de controle neural entérico em animais expostos a diferentes agentes causadores de diarreia</t>
  </si>
  <si>
    <t>009/2021</t>
  </si>
  <si>
    <t>PIF2020201000001</t>
  </si>
  <si>
    <t>UNIOESTE</t>
  </si>
  <si>
    <t>Edilson Hobold</t>
  </si>
  <si>
    <t>PROJETO FUTURO DO JUDÔ</t>
  </si>
  <si>
    <t>010/2021</t>
  </si>
  <si>
    <t>ULS2020231000001</t>
  </si>
  <si>
    <t>Rafael Mattiello</t>
  </si>
  <si>
    <t>CP 15/2020 ULSTER</t>
  </si>
  <si>
    <t>Ciências Humanas</t>
  </si>
  <si>
    <t>Ulster, Unioeste e demais Universidades do Paraná pela Inovação e Vínculos Digitais: Empreendedorismo Cultural, Internacionalização do Conhecimento e Desenvolvimento Regional</t>
  </si>
  <si>
    <t>011/2021</t>
  </si>
  <si>
    <t>DSG2020101000006</t>
  </si>
  <si>
    <t>Gerson Nakazato</t>
  </si>
  <si>
    <t>CP 10/2020 PI em DESIGN</t>
  </si>
  <si>
    <t>Tecnologias</t>
  </si>
  <si>
    <t>Inovação em Design: Desenvolvimento Sustentável e Nanotecnologia em produtos, serviços e modelos de negócio para Saúde</t>
  </si>
  <si>
    <t>012/2021</t>
  </si>
  <si>
    <t>ULS2020231000003</t>
  </si>
  <si>
    <t>Neide Garcia Pinheiro</t>
  </si>
  <si>
    <t>Universidade de Ulster e Universidades do Paraná para Inovação e Links Digitais: Empreendimento Cultural, Internacionalização do Conhecimento e Desenvolvimento Regional</t>
  </si>
  <si>
    <t>013/2021</t>
  </si>
  <si>
    <t>ULS2020231000004</t>
  </si>
  <si>
    <t>João Irineu de Resende Miranda</t>
  </si>
  <si>
    <t>Projeto de Internacionalização UEPG - Universidade do Ulster</t>
  </si>
  <si>
    <t>Aguardando assinatura</t>
  </si>
  <si>
    <t>014/2021</t>
  </si>
  <si>
    <t>DSG2020101000001</t>
  </si>
  <si>
    <t>Cristina do Carmo Lucio Berrehil el Kattel</t>
  </si>
  <si>
    <t>Ciências Sociais Aplicadas</t>
  </si>
  <si>
    <t>Fab Lab Design UEM</t>
  </si>
  <si>
    <t>015/2021</t>
  </si>
  <si>
    <t>SUS2020111000007</t>
  </si>
  <si>
    <t>Giovani Marino Favero</t>
  </si>
  <si>
    <t>CP 13/2019 SAÚDE ÚNICA</t>
  </si>
  <si>
    <t>Ciências Biológicas</t>
  </si>
  <si>
    <t>Mapeamento da fauna nativa e exótica (javalis- Sus scrofa) em Unidades de Conservação do Paraná: análise em Saúde Única de risco ambiental de doenças para a vida selvagem e zoonoses em servidores.</t>
  </si>
  <si>
    <t>016/2021</t>
  </si>
  <si>
    <t>SUS2020111000010</t>
  </si>
  <si>
    <t>Alexander Welker Biondo</t>
  </si>
  <si>
    <t>Mapeamento e diagnóstico da presença de acumuladores na região metropolitana de Curitiba, Ponta Grossa e Foz do Iguaçu, com intervenção e impacto na saúde ambiental, animal e humana.</t>
  </si>
  <si>
    <t>017/2021</t>
  </si>
  <si>
    <t>SUS2020111000011</t>
  </si>
  <si>
    <t>Rita de Cassia Maria Garcia</t>
  </si>
  <si>
    <t>Promoção da Ciência da Medicina de Abrigos no Paraná sob a Estratégia de Saúde Única.</t>
  </si>
  <si>
    <t>018/2021</t>
  </si>
  <si>
    <t>PIR2020171000001</t>
  </si>
  <si>
    <t>PPB</t>
  </si>
  <si>
    <t>Nelito Antonio Zanmaria</t>
  </si>
  <si>
    <t>PI 11/2020 - ROBÓTICA</t>
  </si>
  <si>
    <t>Ciências Exatas e da Terra</t>
  </si>
  <si>
    <t>Implantação de Laboratórios de Tecnologia e Robótica em Pato Branco e criação da Olimpíada municipal de robótica</t>
  </si>
  <si>
    <t>019/2021</t>
  </si>
  <si>
    <t>SUS2020111000015</t>
  </si>
  <si>
    <t>UNILA</t>
  </si>
  <si>
    <t>Walfrido Kuhl Svoboda</t>
  </si>
  <si>
    <t>Metagenômica como ferramenta no Planejamento Estratégico para Análise de Riscos de Enfermidades de Interesse Ecológico, Médico e Veterinário em Animais Silvestres no Estado do Paraná</t>
  </si>
  <si>
    <t>020/2021</t>
  </si>
  <si>
    <t>17.406.775-9</t>
  </si>
  <si>
    <t>Mara Solange Gomes Dellaroza</t>
  </si>
  <si>
    <t>PI 01/2021 TELEMEDICINA</t>
  </si>
  <si>
    <t>Multidisciplinar</t>
  </si>
  <si>
    <t>PROJETO UEL PELA VIDA, CONTRA O CORONAVÍRUS (TELEMEDICINA)</t>
  </si>
  <si>
    <t>021/2021</t>
  </si>
  <si>
    <t>FPS2020011000020</t>
  </si>
  <si>
    <t>Waldiceu Aparecido Verri Junior</t>
  </si>
  <si>
    <t>CP 16/2019 FAPESP</t>
  </si>
  <si>
    <t>Desenvolvimento de sistema nanoestruturado para liberação controlada de lipídeo pró-resolução: Efeitos analgésico na inflamação e neuropatia, anti-inflamatório, na infecção e no reparo tecidual.</t>
  </si>
  <si>
    <t>022/2021</t>
  </si>
  <si>
    <t>COV2021031000010</t>
  </si>
  <si>
    <t>Elaine Regina Delicato de Almeida</t>
  </si>
  <si>
    <t>CP 01/2021 COVID</t>
  </si>
  <si>
    <t>Ampliação da capacidade de testagem de Sars-CoV-2 como estratégia de controle da pandemia de Covid-19 no estado do Paraná</t>
  </si>
  <si>
    <t>023/2021</t>
  </si>
  <si>
    <t>COV2021031000008</t>
  </si>
  <si>
    <t>Emerson Carraro</t>
  </si>
  <si>
    <t>Detecção de SARS-CoV-2 por metodologia de RT-qPCR no laboratório escola da Unicentro.</t>
  </si>
  <si>
    <t>024/2021</t>
  </si>
  <si>
    <t>COV2021031000005</t>
  </si>
  <si>
    <t>Rafael Andrade Menolli</t>
  </si>
  <si>
    <t>Ampliação da testagem molecular de SARS-COV2 no Hospital Universitário do Oeste do Paraná/Cascavel-PR</t>
  </si>
  <si>
    <t>025/2021</t>
  </si>
  <si>
    <t>COV2021031000002</t>
  </si>
  <si>
    <t>Ação de Extensão – Rede Paranaense de Diagnóstico Molecular de SARS-COV-2 nos Campos Gerais</t>
  </si>
  <si>
    <t>026/2021</t>
  </si>
  <si>
    <t>COV2021031000003</t>
  </si>
  <si>
    <t>Maria Leandra Terencio</t>
  </si>
  <si>
    <t>027/2021</t>
  </si>
  <si>
    <t>COV2021031000007</t>
  </si>
  <si>
    <t>Dennis Armando Bertolini</t>
  </si>
  <si>
    <t>Rede Paranaense de Diagnóstico Molecular de SARS-COV-2</t>
  </si>
  <si>
    <t>028/2021</t>
  </si>
  <si>
    <t>PIR2021061000001</t>
  </si>
  <si>
    <t>Eliane Segati Rios</t>
  </si>
  <si>
    <t>PI 02/2021 - INGLÊS</t>
  </si>
  <si>
    <t>Lingüística, Letras e Artes</t>
  </si>
  <si>
    <t>O Paraná Fala Idiomas - Inglês como língua acadêmica</t>
  </si>
  <si>
    <t>029/2021</t>
  </si>
  <si>
    <t>SUS2020131000103</t>
  </si>
  <si>
    <t xml:space="preserve"> Lígia Carreira</t>
  </si>
  <si>
    <t>CP 11/2020 PPSUS</t>
  </si>
  <si>
    <t>Ações estratégicas na atenção primária para pessoas idosas com doenças crônicas não transmissíveis que desenvolveram Covid-19</t>
  </si>
  <si>
    <t>030/2021</t>
  </si>
  <si>
    <t xml:space="preserve">17.521.506-9 </t>
  </si>
  <si>
    <t>David Livingstone Alves Figueiredo</t>
  </si>
  <si>
    <t>PI 04/2021 NAPI GENÔMICA</t>
  </si>
  <si>
    <t>VIGILÂNCIA GENÔMICA DO SARS-COV-2 NO ESTADO DO PARANÁ</t>
  </si>
  <si>
    <t>Rescindida e Finalizada pelo Tomador</t>
  </si>
  <si>
    <t>031/2021</t>
  </si>
  <si>
    <t>EXT2021041000002</t>
  </si>
  <si>
    <t>Lucélia de Souza</t>
  </si>
  <si>
    <t>CP 02/2021 Pró-Extensão IEES</t>
  </si>
  <si>
    <t>Programa Institucional Pró-Extensão da Universidade Estadual do Centro-Oeste</t>
  </si>
  <si>
    <t>032/2021</t>
  </si>
  <si>
    <t>EXT2021041000001</t>
  </si>
  <si>
    <t>Edina Schimanski</t>
  </si>
  <si>
    <t>Pró Extensão PROEX-UEPG</t>
  </si>
  <si>
    <t>033/2021</t>
  </si>
  <si>
    <t>EXT2021041000005</t>
  </si>
  <si>
    <t>Marcos Freitas de Moraes</t>
  </si>
  <si>
    <t>PROGRAMA INSTITUCIONAL DE APOIO À EXTENSÃO DA UNIOESTE</t>
  </si>
  <si>
    <t>034/2021</t>
  </si>
  <si>
    <t>EXT2021041000006</t>
  </si>
  <si>
    <t>Rosimeiri Darc Cardoso</t>
  </si>
  <si>
    <t>Extensão Universitária: proposta de estruturação para execução dos programas e projetos da UNESPAR</t>
  </si>
  <si>
    <t>035/2021</t>
  </si>
  <si>
    <t>EXT2021041000004</t>
  </si>
  <si>
    <t>Paulo Antonio Liboni Filho</t>
  </si>
  <si>
    <t>Programa Institucional Pró-Extensão da UEL</t>
  </si>
  <si>
    <t>036/2021</t>
  </si>
  <si>
    <t>EXT2021041000007</t>
  </si>
  <si>
    <t>Rui Gonçalves Marques Elias</t>
  </si>
  <si>
    <t>Programa Institucional Pró-Extensão da Universidade Estadual do Norte do Paraná - UENP</t>
  </si>
  <si>
    <t>037/2021</t>
  </si>
  <si>
    <t>EXT2021041000003</t>
  </si>
  <si>
    <t>Debora de Mello Gonçales Sant Ana</t>
  </si>
  <si>
    <t>Apoio à Extensão da Universidade Estadual de Maringá</t>
  </si>
  <si>
    <t>038/2021</t>
  </si>
  <si>
    <t>PPG2021051000002</t>
  </si>
  <si>
    <t>MARCIA EDILAINE LOPES CONSOLARO</t>
  </si>
  <si>
    <t>CP 03/2021 PPGs IEEs</t>
  </si>
  <si>
    <t>Estratégias para melhorias no sistema de pós-graduação stricto sensu da Universidade Estadual de Maringá-UEM</t>
  </si>
  <si>
    <t>039/2021</t>
  </si>
  <si>
    <t>PPG2021051000007</t>
  </si>
  <si>
    <t>Sidnei Antonio Pianaro</t>
  </si>
  <si>
    <t>Programa Institucional Pró-Desenvolvimento dos PPGs da UEPG</t>
  </si>
  <si>
    <t>040/2021</t>
  </si>
  <si>
    <t>PPG2021051000006</t>
  </si>
  <si>
    <t>Marcos Ventura Faria</t>
  </si>
  <si>
    <t>Programa Institucional de Apoio ao Desenvolvimento dos PPGs da UNICENTRO.</t>
  </si>
  <si>
    <t>041/2021</t>
  </si>
  <si>
    <t>PPG2021051000005</t>
  </si>
  <si>
    <t>Sanimar Busse</t>
  </si>
  <si>
    <t>Programa de Apoio à Pós-graduação Stricto Sensu da Unioeste</t>
  </si>
  <si>
    <t>042/2021</t>
  </si>
  <si>
    <t>PPG2021051000004</t>
  </si>
  <si>
    <t>Marcos Augusto Alves da Silva</t>
  </si>
  <si>
    <t>Programa Institucional para melhoria e modernização dos Programas de Pós-Graduação da UENP</t>
  </si>
  <si>
    <t>043/2021</t>
  </si>
  <si>
    <t>PPG2021051000001</t>
  </si>
  <si>
    <t>Renan Bandeirante de Araújo</t>
  </si>
  <si>
    <t>Da avaliação multidimensional e a consolidação da Pós-Graduação na Unespar por meio das ações de editoração e internacionalização.</t>
  </si>
  <si>
    <t>044/2021</t>
  </si>
  <si>
    <t>PPG2021051000003</t>
  </si>
  <si>
    <t>Amauri Alcindo Alfieri</t>
  </si>
  <si>
    <t>Apoio aos Programas de Pós-Graduação da Universidade Estadual de Londrina - 2021</t>
  </si>
  <si>
    <t>045/2021</t>
  </si>
  <si>
    <t>COV2021031000001</t>
  </si>
  <si>
    <t>Fabiano Gonçalves Costa</t>
  </si>
  <si>
    <t>Ampliação da capacidade de testagem de SarsCoV-2 como estratégia de controle da pandemia de Covid-19 no estado do Paraná</t>
  </si>
  <si>
    <t>046/2021</t>
  </si>
  <si>
    <t>SUS2020111000001</t>
  </si>
  <si>
    <t>Marco Antonio Zanoni</t>
  </si>
  <si>
    <t>Avaliação do risco de zoonoses emergentes, derivadas da invasão biológica de Sus scrofa, ao Parque Estadual Mata São Francisco</t>
  </si>
  <si>
    <t>047/2021</t>
  </si>
  <si>
    <t>SUS2020131000003</t>
  </si>
  <si>
    <t>Glaucio Valdameri</t>
  </si>
  <si>
    <t>Identificação e caracterização do mecanismo molecular de inibidores do transportador ABCG2 responsável pela resistência à múltiplas drogas em câncer</t>
  </si>
  <si>
    <t>048/2021</t>
  </si>
  <si>
    <t>SUS2020131000031</t>
  </si>
  <si>
    <t>Daniele Almeida Duarte</t>
  </si>
  <si>
    <t>Gestão e atenção: o cuidado e o saber-fazer do profissional de saúde a partir do cotidiano laboral</t>
  </si>
  <si>
    <t>049/2021</t>
  </si>
  <si>
    <t>SUS2020131000088</t>
  </si>
  <si>
    <t>Marcelo Muller dos Santos</t>
  </si>
  <si>
    <t>SynBioVac – Uma plataforma de Biologia Sintética aplicada para o desenvolvimento de vacinas</t>
  </si>
  <si>
    <t>050/2021</t>
  </si>
  <si>
    <t>SUS2020131000092</t>
  </si>
  <si>
    <t>Cristina Ide Fujinaga</t>
  </si>
  <si>
    <t>“Meu pequeno prematuro”: tecnologia de cuidado ao bebê prematuro e suas famílias</t>
  </si>
  <si>
    <t>051/2021</t>
  </si>
  <si>
    <t>SUS2020131000094</t>
  </si>
  <si>
    <t>Roberta Losi Guembarovski</t>
  </si>
  <si>
    <t>“Investigação da expressão proteica por imunohistoquímica como método de diagnóstico precoce de metástase e recidiva tumoral em câncer de próstata”</t>
  </si>
  <si>
    <t>052/2021</t>
  </si>
  <si>
    <t>SUS2020131000104</t>
  </si>
  <si>
    <t>Edneia Amancio de Souza Ramos Cavalieri</t>
  </si>
  <si>
    <t>Bench to bedside: Avaliação Epigenômica e susceptibilidade de pacientes com DPOC acometidos pela COVID-19 no Estado do Paraná</t>
  </si>
  <si>
    <t>053/2021</t>
  </si>
  <si>
    <t>SUS2020131000106</t>
  </si>
  <si>
    <t>Angelica Beate Winter Boldt</t>
  </si>
  <si>
    <t>Projeto MedEpiGen: desenho de estratégias de Medicina preventiva para o perfil Genético-Epidemiológico da síndrome metabólica em populações do Paraná</t>
  </si>
  <si>
    <t>054/2021</t>
  </si>
  <si>
    <t>SUS2020131000118</t>
  </si>
  <si>
    <t>Maria Angelica Ehara Watanabe</t>
  </si>
  <si>
    <t>DETECÇÃO DE MUTAÇÕES NOS GENES KRAS E EGFR E EXPRESSÃO DO RECEPTOR DE QUIMIOCINA CXCR4 NO CÂNCER COLORRETAL HUMANO</t>
  </si>
  <si>
    <t>055/2021</t>
  </si>
  <si>
    <t>SUS2020131000119</t>
  </si>
  <si>
    <t>Deivisson Vianna Dantas dos Santos</t>
  </si>
  <si>
    <t>DINÂMICAS DE ARTICULAÇÃO INTERSETORIAL ENTRE REDE DE ATENÇÃO À SAÚDE E UNIDADES DE ATENDIMENTO SOCIOEDUCATIVO NO ESTADO DO PARANÁ</t>
  </si>
  <si>
    <t>056/2021</t>
  </si>
  <si>
    <t>SUS2020131000133</t>
  </si>
  <si>
    <t>Padronização de metodologia molecular para detecção dos Arbovírus (dengue, Zika e Chikungunya) em vetors do gênero Aedes sp. no município de Maringá</t>
  </si>
  <si>
    <t>057/2021</t>
  </si>
  <si>
    <t>COV2021031000009</t>
  </si>
  <si>
    <t>Edvaldo da Silva Trindade</t>
  </si>
  <si>
    <t>REDE PARANAENSE DE DIAGNÓSTICO MOLECULAR DE SARS-COV-2 - Equipe UFPR</t>
  </si>
  <si>
    <t>058/2021</t>
  </si>
  <si>
    <t>SUS2020131000060</t>
  </si>
  <si>
    <t>Daiana Novello</t>
  </si>
  <si>
    <t>Estratégias interdisciplinares de educação em saúde para a prevenção da obesidade na infância</t>
  </si>
  <si>
    <t>059/2021</t>
  </si>
  <si>
    <t>SUS2020131000065</t>
  </si>
  <si>
    <t>CREMILDE APARECIDA TRINDADE RADOVANOVIC</t>
  </si>
  <si>
    <t>Plano de alta para pessoas dependentes de cuidados e seus cuidadores informais: promoção da continuidade do cuidado</t>
  </si>
  <si>
    <t>060/2021</t>
  </si>
  <si>
    <t>SUS2020131000005</t>
  </si>
  <si>
    <t>Oscar de Oliveria Santos Junior</t>
  </si>
  <si>
    <t>Leite humano em pó: componentes, processamento, estabilidade e aleitamento materno.</t>
  </si>
  <si>
    <t>061/2021</t>
  </si>
  <si>
    <t>SUS2020131000109</t>
  </si>
  <si>
    <t>Andrea Diniz</t>
  </si>
  <si>
    <t>Avaliação da segurança e da necessidade de ajuste de dose em prescrições de antiepiléticos para populações pediátricas e gestantes</t>
  </si>
  <si>
    <t>062/2021</t>
  </si>
  <si>
    <t>SUS2020131000069</t>
  </si>
  <si>
    <t>Geraldo Picheth</t>
  </si>
  <si>
    <t>Biomarcadores para triagem e monitoramento em pacientes diabéticos infectados por COVID-19</t>
  </si>
  <si>
    <t>063/2021</t>
  </si>
  <si>
    <t>SUS2020131000113</t>
  </si>
  <si>
    <t>Silvio Marques Zanata</t>
  </si>
  <si>
    <t>Bioprospecção de inibidores do sítio catalítico PLpro de SARS-CoV-2 em biblioteca metagenômica da Mata Atlântica Paranaense: potencialidade de uso no manejo da COVID-19.</t>
  </si>
  <si>
    <t>064/2021</t>
  </si>
  <si>
    <t>SUS2020131000114</t>
  </si>
  <si>
    <t>Eniuce Menezes de Souza</t>
  </si>
  <si>
    <t>INPAKTS: Plataforma de gestão e monitoramento do impacto de intervenções e eventos externos em Séries Temporais na saúde materno-infantil, da mulher e da criança</t>
  </si>
  <si>
    <t>065/2021</t>
  </si>
  <si>
    <t>SUS2020131000013</t>
  </si>
  <si>
    <t>Marco Aurélio Fornazieri</t>
  </si>
  <si>
    <t>Tratamentos, fatores clínicos e demográficos com melhor impacto na evolução da perda de olfato e paladar aguda ou crônica da COVID-19 de pacientes com asma, DPOC, rinite alérgica e rinossinusite crônica atendidos em hospital universitário.</t>
  </si>
  <si>
    <t>066/2021</t>
  </si>
  <si>
    <t>SUS2020131000123</t>
  </si>
  <si>
    <t>Alice Maria de Souza Kaneshima</t>
  </si>
  <si>
    <t>Análise citogenética para avaliação dos danos causados por agrotóxicos e contextos de vulnerabilidade em viticultores da agricultura familiar da região Norte-Central do Paraná</t>
  </si>
  <si>
    <t>067/2021</t>
  </si>
  <si>
    <t>SUS2020131000128</t>
  </si>
  <si>
    <t>Sonia Silva Marcon</t>
  </si>
  <si>
    <t>Telemonitoramento na rede de atenção às condições crônicas como recurso de apoio à autogestão da doença por pessoas com diabetes mellitus e hipertensão arterial</t>
  </si>
  <si>
    <t>068/2021</t>
  </si>
  <si>
    <t>SUS2020131000083</t>
  </si>
  <si>
    <t>Christiane Riedi Daniel</t>
  </si>
  <si>
    <t>Enfrentamento à COVID-19 em usuários do SUS com doenças crônicas não transmissíveis do município de Guarapuava/PR: estratégias baseadas em subgrupos de atendimento presencial, telefisioterapia e tecnologias de auto-manejo.</t>
  </si>
  <si>
    <t>069/2021</t>
  </si>
  <si>
    <t>SUS2020131000025</t>
  </si>
  <si>
    <t>Daniel de Paula</t>
  </si>
  <si>
    <t>Assistência Farmacêutica na Atenção Básica à Saúde: Integração Ensino-Serviço-Comunidade</t>
  </si>
  <si>
    <t>070/2021</t>
  </si>
  <si>
    <t>SUS2020131000002</t>
  </si>
  <si>
    <t>Joao Paulo Steffens</t>
  </si>
  <si>
    <t>O momento da prescrição de exercício físico como coadjuvante no tratamento da periodontite - Estudo clínico e em animais</t>
  </si>
  <si>
    <t>071/2021</t>
  </si>
  <si>
    <t>PIT2020061000001</t>
  </si>
  <si>
    <t>CNPF</t>
  </si>
  <si>
    <t>George Gardner Brown</t>
  </si>
  <si>
    <t>PI 02/2020 NAPI TAXONLINE</t>
  </si>
  <si>
    <t>NAPI TAXONLINE – CONSERVAÇÃO DA BIODIVERSIDADE E APLICAÇÕES TECNOLÓGICAS - EMBRAPA FLORESTAS</t>
  </si>
  <si>
    <t>072/2021</t>
  </si>
  <si>
    <t>SUS2020131000053</t>
  </si>
  <si>
    <t>Taysa Schiocchet</t>
  </si>
  <si>
    <t>EXERCÍCIO DE DIREITOS SEXUAIS E REPRODUTIVOS POR MULHERES E MENINAS NO SUS: MELHORIAS NO ACESSO À SAÚDE A PARTIR DE DEMANDAS POR DIREITOS</t>
  </si>
  <si>
    <t>073/2021</t>
  </si>
  <si>
    <t>SUS2020131000022</t>
  </si>
  <si>
    <t>Larissa Magalhães Alvarenga</t>
  </si>
  <si>
    <t>Produção de um teste rápido e semiquantitativo de AGEs, para o monitoramento da Doença Renal Crônica</t>
  </si>
  <si>
    <t>074/2021</t>
  </si>
  <si>
    <t>SUS2020131000085</t>
  </si>
  <si>
    <t>UNIOESTE FOZ DO IGUAÇU</t>
  </si>
  <si>
    <t>Adriana Zilly</t>
  </si>
  <si>
    <t>Enfrentamento da COVID-19 e a Assistência Materno-Infantil</t>
  </si>
  <si>
    <t>075/2021</t>
  </si>
  <si>
    <t>SUS2020131000098</t>
  </si>
  <si>
    <t>Felipe Arruda Moura</t>
  </si>
  <si>
    <t>Engenharias</t>
  </si>
  <si>
    <t>DESENVOLVIMENTO E AVALIAÇÃO DE PRÓTESE MAMÁRIA DE SILICONE PRODUZIDA POR MANUFATURA ADITIVA PARA MULHERES MASTECTOMIZADAS</t>
  </si>
  <si>
    <t>076/2021</t>
  </si>
  <si>
    <t>SUS2020131000073</t>
  </si>
  <si>
    <t>Mathias Roberto Loch</t>
  </si>
  <si>
    <t>Acesso ao tratamento multi e interprofissional e adesão ao tratamento em pessoas com DCNT, em municípios de pequeno porte do estado do Paraná.</t>
  </si>
  <si>
    <t>077/2021</t>
  </si>
  <si>
    <t>SUS2020131000115</t>
  </si>
  <si>
    <t>SIMONE APARECIDA GALERANI MOSSINI</t>
  </si>
  <si>
    <t>Exposição crônica a agrotóxicos e disfunções metabólicas e psicoemocionais: análise da microbiota fecal e perfil inflamatório como estratégia de investigação</t>
  </si>
  <si>
    <t>078/2021</t>
  </si>
  <si>
    <t>SUS2020131000129</t>
  </si>
  <si>
    <t>ESTUDO DA UTILIZAÇÃO DA TERAPIA COMUNITÁRIA INTEGRATIVA (TCI) E OUTRAS TECNOLOGIAS SOCIAIS LEVES PARA O ENFRENTAMENTO DO DIABETES E SUAS COMPLICAÇÕES</t>
  </si>
  <si>
    <t>079/2021</t>
  </si>
  <si>
    <t>SUS2020131000082</t>
  </si>
  <si>
    <t>MARIO ANTONIO NAVARRO DA SILVA</t>
  </si>
  <si>
    <t>Integração de ferramentas de detecção precoce e monitoramento de arbovírus, controle e análise de resistência a inseticidas sintéticos em culicideos vetores de área urbana.</t>
  </si>
  <si>
    <t>080/2021</t>
  </si>
  <si>
    <t>LAR2020211000005</t>
  </si>
  <si>
    <t>Angelica Marquetotti Salcedo Vieira</t>
  </si>
  <si>
    <t>CP 13/2020 LAR</t>
  </si>
  <si>
    <t>Desenvolvimento de adsorventes impregnados com nano partículas metálicas, com ação antimicrobiana, para compor cama de frango</t>
  </si>
  <si>
    <t>081/2021</t>
  </si>
  <si>
    <t>FPS2020011000057</t>
  </si>
  <si>
    <t>IDR</t>
  </si>
  <si>
    <t>Adriano Augusto de Paiva Custódio</t>
  </si>
  <si>
    <t>Development of a joint platform for disease epidemics monitoring and fungicide resistance detection to foster a smart program for management of wheat blast for Paraná and São Paulo States</t>
  </si>
  <si>
    <t>082/2021</t>
  </si>
  <si>
    <t>SUS2020131000086</t>
  </si>
  <si>
    <t>CARACTERIZAÇÃO MOLECULAR DA SÍNDROME HEREDITÁRIA DO CÂNCER DE MAMA E/OU OVÁRIO, VISANDO A ATENÇÃO PRIMÁRIA À SAÚDE DA MULHER</t>
  </si>
  <si>
    <t>083/2021</t>
  </si>
  <si>
    <t>LAR2020211000012</t>
  </si>
  <si>
    <t>Renata Katsuko Takayama Kobayashi</t>
  </si>
  <si>
    <t>Controle de colibacilose em frangos de corte por meio de metodologias alternativas ao uso de antibióticos: Nanotecnologia, produtos naturais e imunomoduladores.</t>
  </si>
  <si>
    <t>084/2021</t>
  </si>
  <si>
    <t>Abraão Jessé Capistrano de Souza</t>
  </si>
  <si>
    <t xml:space="preserve">CP 15/2017 BOLSAS DE PRODUTIVIDADE </t>
  </si>
  <si>
    <t xml:space="preserve">Física </t>
  </si>
  <si>
    <t>Teoria dinâmica da curvatura extrínseca aplicada à cosmologia</t>
  </si>
  <si>
    <t>085/2021</t>
  </si>
  <si>
    <t>PDT2020221000002</t>
  </si>
  <si>
    <t>Carolina Camargo de Oliveira</t>
  </si>
  <si>
    <t>CP 12/2020 FIOCRUZ</t>
  </si>
  <si>
    <t>Produção de antígenos e anticorpos para testes sorológicos e detecção de infecção ativa de SARS CoV-2 combinada com desenvolvimento de biossensor para teste rápido.</t>
  </si>
  <si>
    <t>086/2021</t>
  </si>
  <si>
    <t>PDT2020221000003</t>
  </si>
  <si>
    <t>Luiz Humberto Marcolino Junior</t>
  </si>
  <si>
    <t>DESENVOLVIMENTO DE DIAGNÓSTICO ALTERNATIVO UTILIZANDO UM SISTEMA ELETROQUÍMICO PORTÁTIL PARA DETERMINAÇÃO DE CORONAVÍRUS e HIV EM AMOSTRAS BIOLÓGICAS</t>
  </si>
  <si>
    <t>087/2021</t>
  </si>
  <si>
    <t>PDT2020221000008</t>
  </si>
  <si>
    <t>Flavio Augusto Vicente Seixas</t>
  </si>
  <si>
    <t>Avaliação de candidatos a fármacos no combate à Malária e a Toxoplasmose</t>
  </si>
  <si>
    <t>088/2021</t>
  </si>
  <si>
    <t>PDT2020221000012</t>
  </si>
  <si>
    <t>Wanderson Duarte da Rocha</t>
  </si>
  <si>
    <t>Leishmunização de 3ª geração: desenvolvimento de uma linhagem de Leishmania infantum atenuada, sensível à quimioterápicos, e livre de marcas utilizando CRISPR-Cas9</t>
  </si>
  <si>
    <t>089/2021</t>
  </si>
  <si>
    <t>PDT2020221000014</t>
  </si>
  <si>
    <t>CAROLINA PANIS</t>
  </si>
  <si>
    <t>Avaliação clínica do biossensor para diagnóstico precoce do câncer de mama</t>
  </si>
  <si>
    <t>090/2021</t>
  </si>
  <si>
    <t>PDT2020221000015</t>
  </si>
  <si>
    <t>Guilherme Lanzi Sassaki</t>
  </si>
  <si>
    <t>Doenças de populações negligenciadas: estudo de mecanismos de fisiopatologia em fungos de importância médica</t>
  </si>
  <si>
    <t>091/2021</t>
  </si>
  <si>
    <t>PDT2020221000021</t>
  </si>
  <si>
    <t>Celso Vataru Nakamura</t>
  </si>
  <si>
    <t>Leishmanioses: caracterização epidemiológica e estudo pré-clínico e clínico do potencial terapêutico de compostos sintéticos e naturais.</t>
  </si>
  <si>
    <t>CV PDI</t>
  </si>
  <si>
    <t xml:space="preserve">001/2021 </t>
  </si>
  <si>
    <t>17.601.317-6</t>
  </si>
  <si>
    <t>Paulo Astor Soethe</t>
  </si>
  <si>
    <t>PI 05/2021 Digitallinks</t>
  </si>
  <si>
    <t>DIGITALLINKS PARANÁ: PORTAL DE INFORMAÇÃO, ACOMPANHAMENTO E AVALIAÇÃO DA PESQUISA E INTERNACIONALIZAÇÃO EM IES DO ESTADO</t>
  </si>
  <si>
    <t xml:space="preserve">17.521.887-4 </t>
  </si>
  <si>
    <t>Luiz Pereira Ramos</t>
  </si>
  <si>
    <t>PI 03/2021 NAPI HCR</t>
  </si>
  <si>
    <t>Consolidação do novo arranjo de pesquisa e inovação em hidrocarbonetos renováveis do Estado do Paraná (NAPI HCR)</t>
  </si>
  <si>
    <t>Carmen Luisa Barbosa Guedes</t>
  </si>
  <si>
    <t>Pedro Augusto Arroyo</t>
  </si>
  <si>
    <t>Edson Antonio da Silva</t>
  </si>
  <si>
    <t>FUNTEF PR</t>
  </si>
  <si>
    <t>Alesandro Bail</t>
  </si>
  <si>
    <t xml:space="preserve"> 17.633.124-0</t>
  </si>
  <si>
    <t xml:space="preserve">Linnyer Beatrys Ruiz Aylon </t>
  </si>
  <si>
    <t>PI 06/2021 MANNA ACADEMY</t>
  </si>
  <si>
    <t>Ciências da Computação</t>
  </si>
  <si>
    <t>Manna Academy: ecossistema de pesquisa, extensão e difusão de
tecnologias e educação 5.0</t>
  </si>
  <si>
    <t>PDP2021071000010</t>
  </si>
  <si>
    <t>PI 09/2021 CAPES</t>
  </si>
  <si>
    <t>Multidisciplina</t>
  </si>
  <si>
    <t>Apoio aos Programas de Pós-Graduação emergentes e em consolidação em áreas prioritárias da Unioeste</t>
  </si>
  <si>
    <t xml:space="preserve">009/2021 </t>
  </si>
  <si>
    <t xml:space="preserve">010/2021 </t>
  </si>
  <si>
    <t xml:space="preserve">011/2021 </t>
  </si>
  <si>
    <t xml:space="preserve">012/2021 </t>
  </si>
  <si>
    <t>PDP2021071000012</t>
  </si>
  <si>
    <t>Programa Institucional de Desenvolvimento da Pós-Graduação na UNICENTRO</t>
  </si>
  <si>
    <t>PDP2021071000005</t>
  </si>
  <si>
    <t>José Danilo Szezech Junior</t>
  </si>
  <si>
    <t>PROJETO DE FORTALECIMENTO DOS PROGRAMAS EMERGENTES E EM CONSOLIDAÇÃO DA UEPG</t>
  </si>
  <si>
    <t>PDP2021071000008</t>
  </si>
  <si>
    <t>Consolidação da Pós-Graduação por meio das concessões de bolsa mestrado e das ações de editoração</t>
  </si>
  <si>
    <t>PDP2021071000016</t>
  </si>
  <si>
    <t>UFFS</t>
  </si>
  <si>
    <t>Clevison Luiz Giacobbo</t>
  </si>
  <si>
    <t>Programas em consolidação nas áreas de Sociedade e Economia (SE) e Biológica e Saúde (BS)</t>
  </si>
  <si>
    <t>PDP2021071000003</t>
  </si>
  <si>
    <t>IFPR</t>
  </si>
  <si>
    <t>Lucas Barbosa Pelissari</t>
  </si>
  <si>
    <t>Transformação digital, popularização da ciência e educação ambiental no litoral do Paraná</t>
  </si>
  <si>
    <t>PDP2021071000014</t>
  </si>
  <si>
    <t>FUNTEF</t>
  </si>
  <si>
    <t>André Schneider de Oliveira</t>
  </si>
  <si>
    <t>Proposta de Apoio aos PPGs Emergentes da UTFPR</t>
  </si>
  <si>
    <t>PDP2021071000013</t>
  </si>
  <si>
    <t>Lactec</t>
  </si>
  <si>
    <t>Lúcio de Medeiros</t>
  </si>
  <si>
    <t>Aplicação de telecomunicações para Smart Grids ou IOT</t>
  </si>
  <si>
    <t>PDP2021071000004</t>
  </si>
  <si>
    <t>Luiz Fernando Cotica</t>
  </si>
  <si>
    <t>Apoio aos programas de pós-graduação stricto sensu emergentes e em consolidação da Universidade Estadual de Maringá</t>
  </si>
  <si>
    <t>PDP2021071000009</t>
  </si>
  <si>
    <t>Apoio à Programas de Pós-Graduação da UENP - Programas Estratégicos CAPES/FA</t>
  </si>
  <si>
    <t>PDP2021071000006</t>
  </si>
  <si>
    <t>Danúbia Frasson Furtado</t>
  </si>
  <si>
    <t>Programa de Desenvolvimento dos Programas de Pós-graduação Emergentes da UNILA</t>
  </si>
  <si>
    <t>PDP2021071000011</t>
  </si>
  <si>
    <t>FRANCISCO DE ASSIS MENDONÇA</t>
  </si>
  <si>
    <t>UFPR atuando no PDPG - Desenvolvimento de Programas Emergentes e em Consolidação em áreas prioritárias</t>
  </si>
  <si>
    <t>PDP2021071000015</t>
  </si>
  <si>
    <t>PROGRAMA DE DESENVOLVIMENTO DA PÓS-GRADUAÇÃO NA UNIVERSIDADE ESTADUAL DE LONDRINA</t>
  </si>
  <si>
    <t>PDP2021071000001</t>
  </si>
  <si>
    <t>APEC/UNIPAR</t>
  </si>
  <si>
    <t>Evellyn Claudia Wietzikoski Lovato</t>
  </si>
  <si>
    <t>Programa Emergentes e em Consolidação em Áreas Prioritárias (CAPES/FUNDAÇÃO ARAUCÁRIA) - UNIPAR</t>
  </si>
  <si>
    <t>PDP2021071000002</t>
  </si>
  <si>
    <t>AHPIRC</t>
  </si>
  <si>
    <t>Rosiane Guetter Mello</t>
  </si>
  <si>
    <t>Programa de Ensino nas Ciências da Saúde (FPP)</t>
  </si>
  <si>
    <t>PDP2021071000007</t>
  </si>
  <si>
    <t>ICETI</t>
  </si>
  <si>
    <t>DIRCEU PEREIRA SIQUEIRA</t>
  </si>
  <si>
    <t>OS DIREITOS DA PERSONALIDADE DA PESSOA IDOSA DURANTE A PANDEMIA DA COVID-19 E A AÇÃO CIVIL PÚBLICA COMO INSTRUMENTO DE EFETIVAÇÃO</t>
  </si>
  <si>
    <t>PDP2021071000017</t>
  </si>
  <si>
    <t>ISAE</t>
  </si>
  <si>
    <t>Isabel Jurema Grimm</t>
  </si>
  <si>
    <t>Governança e sustentabilidade: desafios ecossocioeconômicos</t>
  </si>
  <si>
    <t xml:space="preserve">029/2021 </t>
  </si>
  <si>
    <t>IPEC</t>
  </si>
  <si>
    <t xml:space="preserve">030/2021 </t>
  </si>
  <si>
    <t>17.788.242-9</t>
  </si>
  <si>
    <t>Glauco Nonose Negrão</t>
  </si>
  <si>
    <t>PI 07/2021 Vulnerabilidade Covid-19</t>
  </si>
  <si>
    <t>INDICADORES DE VULNERABILIDADE SOCIAL À EXPANSÃO DA COVID-19 NO ESTADO DO PARANÁ</t>
  </si>
  <si>
    <t>PIB2021101000004</t>
  </si>
  <si>
    <t>LARISSA LIZ ODRESKI RAMINA</t>
  </si>
  <si>
    <t>CP 07/2021 PIBIC PIBIT</t>
  </si>
  <si>
    <t>INICIAÇÃO CIENTÍFICA E INICIAÇÃO EM DESENVOLVIMENTO TECNOLÓGICO E INOVAÇÃO 2021/2022</t>
  </si>
  <si>
    <t>17.921.164-5</t>
  </si>
  <si>
    <t>PI 10/2021 Monitoramento Genético Sarscov</t>
  </si>
  <si>
    <t>Monitoramento genômico ambiental para detecção e quantificação das variantes de SARS 2 em circulação no Bra</t>
  </si>
  <si>
    <t xml:space="preserve">033/2021 </t>
  </si>
  <si>
    <t>17.946.604-0</t>
  </si>
  <si>
    <t>Roberto Ferreira Artoni</t>
  </si>
  <si>
    <t>PI 11/2021 - NAPI BIOINFORMÁTICA</t>
  </si>
  <si>
    <t>NAPI BIOINFORMÁTICA 2021-2024</t>
  </si>
  <si>
    <t>PIB2021101000003</t>
  </si>
  <si>
    <t>Luciano Farinha Watzlawick</t>
  </si>
  <si>
    <t>PROGRAMA DE BOLSAS DE INICIAÇÃO CIENTÍFICA E INICIAÇÃO EM DESENVOLVIMENTO TECNOLÓGICO E INOVAÇÃO DA UNICENTRO / 2021-2022</t>
  </si>
  <si>
    <t>PIB2021101000007</t>
  </si>
  <si>
    <t>Ivair Aparecido dos Santos</t>
  </si>
  <si>
    <t>Fortalecimento dos Programas Institucionais de Bolsas de Iniciação Científica e Iniciação em Desenvolvimento Tecnológico e Inovação da UEM</t>
  </si>
  <si>
    <t>PIB2021101000008</t>
  </si>
  <si>
    <t>Programa de Iniciação Científica e Iniciação ao Desenvolvimento Tecnológico e Inovação da UEL 2021-2022</t>
  </si>
  <si>
    <t>PIB2021101000010</t>
  </si>
  <si>
    <t>Thaís Gaspar Mendes da Silva</t>
  </si>
  <si>
    <t>PIBIC &amp; PIBITI Unespar 2021-2022</t>
  </si>
  <si>
    <t>PIB2021101000015</t>
  </si>
  <si>
    <t>PIC-FPP 2021</t>
  </si>
  <si>
    <t>PIB2021101000018</t>
  </si>
  <si>
    <t>APC</t>
  </si>
  <si>
    <t>Cleybe Hiole Vieira</t>
  </si>
  <si>
    <t>A Iniciação Científica e Tecnológica como estratégia de formação integral do estudante de graduação</t>
  </si>
  <si>
    <t>PIB2021101000012</t>
  </si>
  <si>
    <t>IDR-PARANÁ</t>
  </si>
  <si>
    <t>Carolina Maria Gaspar de Oliveira</t>
  </si>
  <si>
    <t>Programa de Bolsas de Iniciação Científica PIBIC/PIBIT (IDR-Paraná – 2021/22)</t>
  </si>
  <si>
    <t>PIB2021101000013</t>
  </si>
  <si>
    <t>Ana Paula Franco Nobile Brandileone</t>
  </si>
  <si>
    <t>Programa de Bolsas de Iniciação Científica e Iniciação em Desenvolvimento Tecnológica e Inovação da UENP</t>
  </si>
  <si>
    <t>PIB2021101000002</t>
  </si>
  <si>
    <t>PIBIC &amp; PIBIT PROGRAMA DE BOLSAS DE INICIAÇÃO CIENTÍFICA E INICIAÇÃO EM DESENVOLVIMENTO TECNOLÓGICO DA UNIPAR EM PARCERIA COM A FUNDAÇÃO ARAUCÁRIA.</t>
  </si>
  <si>
    <t>PIB2021101000017</t>
  </si>
  <si>
    <t>Márcio de Sousa Góes</t>
  </si>
  <si>
    <t>Programas Institucionais de Iniciação Científica (PIBIC) e de Iniciação ao Desenvolvimento Tecnológico e Inovação (PIBITI) da UNILA (2021/2022)</t>
  </si>
  <si>
    <t>PIB2021101000020</t>
  </si>
  <si>
    <t>Sascha Habu</t>
  </si>
  <si>
    <t>Programa Institucional de Bolsas Iniciação Científica e Tecnológica da Universidade Tecnológica Federal do Paraná - 2021/2022</t>
  </si>
  <si>
    <t>PIB2021101000001</t>
  </si>
  <si>
    <t>Rodrigo Rodrigues Matiello</t>
  </si>
  <si>
    <t>Programa de Bolsas de Iniciação Científica e Tecnológica - UEPG</t>
  </si>
  <si>
    <t>PIB2021101000014</t>
  </si>
  <si>
    <t>LUDHIANA ETHEL DE MATOS GARBUGIO</t>
  </si>
  <si>
    <t>Programa Institucional de Bolsas de Iniciação Científica (PIBIC/FA-ICETI-UniCesumar)</t>
  </si>
  <si>
    <t>PBS2021111000001</t>
  </si>
  <si>
    <t>Breno Ferraz de Oliveira</t>
  </si>
  <si>
    <t>CP 08/2021 PIBIS</t>
  </si>
  <si>
    <t>PROGRAMA INSTITUCIONAL DE APOIO A INCLUSÃO SOCIAL, PESQUISA E EXTENSÃO UNIVERSITÁRIA - FA-SETI/PIBIS 2020/21</t>
  </si>
  <si>
    <t>PBS2021111000004</t>
  </si>
  <si>
    <t>Vania Gryczak</t>
  </si>
  <si>
    <t>Programa Institucional de Apoio à Inclusão Social Pesquisa e Extensão Universitária da UNICENTRO 2021-2022</t>
  </si>
  <si>
    <t>PBS2021111000005</t>
  </si>
  <si>
    <t>Sérgio Carrazedo Dantas</t>
  </si>
  <si>
    <t>PIBIS UNESPAR 2021/2022</t>
  </si>
  <si>
    <t>PBS2021111000011</t>
  </si>
  <si>
    <t>A Iniciação Científica como estratégia de inclusão social do estudante de graduação</t>
  </si>
  <si>
    <t>PBS2021111000002</t>
  </si>
  <si>
    <t>Ana Márcia Fernandes Tucci de Carvalho</t>
  </si>
  <si>
    <t>INCLUSÃO SOCIAL UEL 2021-2022</t>
  </si>
  <si>
    <t>PBS2021111000003</t>
  </si>
  <si>
    <t>Programa Institucional de Apoio a Inclusão Social Pesquisa e Extensão Universitária - PIBIS 2021 - UEPG</t>
  </si>
  <si>
    <t>PBS2021111000007</t>
  </si>
  <si>
    <t>LETICIA FERNANDES DE NEGREIROS</t>
  </si>
  <si>
    <t>PROGRAMA INSTITUCIONAL DE APOIO À INCLUSÃO SOCIAL PESQUISA E EXTENSÃO UNIVERSITÁRIA DA UENP – PIBIS/UENP 2021</t>
  </si>
  <si>
    <t>PBS2021111000008</t>
  </si>
  <si>
    <t>Programa Institucional de Apoio à Inclusão Social - Iniciação à Pesquisa e Extensão Universitária da UNILA (2021/2022)</t>
  </si>
  <si>
    <t>PBS2021111000009</t>
  </si>
  <si>
    <t>Paulo Vinicius Baptista da Silva</t>
  </si>
  <si>
    <t>PROGRAMA INSTITUCIONAL DE APOIO A INCLUSAO SOCIAL, PESQUISA E EXTENSAO UNIVERSITARIA UFPR</t>
  </si>
  <si>
    <t>PBS2021111000013</t>
  </si>
  <si>
    <t>CLEILTAN NOVAIS DA SILVA</t>
  </si>
  <si>
    <t>Programa Institucional de Apoio à Inclusão Social Pesquisa e Extensão Universitária (FA/ICETI)</t>
  </si>
  <si>
    <t>PBT2021081000013</t>
  </si>
  <si>
    <t>Mariana de Souza Sikora</t>
  </si>
  <si>
    <t>CP 05/2021 BOLSA TÉCNICO</t>
  </si>
  <si>
    <t>Seleção e Contratação de Bolsistas-Técnico para Laboratórios Multiusuários da UTFPR - 2021/2023</t>
  </si>
  <si>
    <t>PBX2021121000007</t>
  </si>
  <si>
    <t>Mônica Luiza Simião Pinto</t>
  </si>
  <si>
    <t>CP 06/2021 PIBEX</t>
  </si>
  <si>
    <t>Programa Institucional de Bolsas de Extensão do IFPR - modalidade Graduação</t>
  </si>
  <si>
    <t>PBX2021121000014</t>
  </si>
  <si>
    <t>PROGRAMA INSTITUCIONAL DE BOLSAS DE EXTENSÃO UNIVERSITÁRIA DA UNIPAR</t>
  </si>
  <si>
    <t>PBX2021121000001</t>
  </si>
  <si>
    <t>Programa Institucional de Bolsas de Extensão Universitária na Unicentro 2021-2022</t>
  </si>
  <si>
    <t>PBX2021121000004</t>
  </si>
  <si>
    <t>PROGRAMA INSTITUCIONAL DE BOLSAS DE EXTENSÃO UNIVERSITÁRIA – FA- SETI/PIBEX UEM – 2021/22</t>
  </si>
  <si>
    <t>PBX2021121000009</t>
  </si>
  <si>
    <t>PIBEX UNESPAR 2021/2022</t>
  </si>
  <si>
    <t>PBX2021121000010</t>
  </si>
  <si>
    <t>Sandra Maria Scheffer</t>
  </si>
  <si>
    <t>Programa Institucional de Bolsas de Extensão Universitária - PIBEX 2021 - UEPG</t>
  </si>
  <si>
    <t>PBX2021121000012</t>
  </si>
  <si>
    <t>Mayara Elita Braz Carneiro</t>
  </si>
  <si>
    <t>Bolsa Extensão UFPR – PIBIX/FA 2021/2022</t>
  </si>
  <si>
    <t>PBX2021121000013</t>
  </si>
  <si>
    <t>PROGRAMA PIBEX UEL - 2021/2022</t>
  </si>
  <si>
    <t xml:space="preserve">066/2021 </t>
  </si>
  <si>
    <t>Alexandre Rossi Paschoal</t>
  </si>
  <si>
    <t>PBS2021111000006</t>
  </si>
  <si>
    <t>Douglas Cardoso Dragunski</t>
  </si>
  <si>
    <t>PROGRAMA INSTITUCIONAL DE APOIO À INCLUSÃO SOCIAL PESQUISA E EXTENSÃO UNIVERSITÁRIA – PIBIS/UNIOESTE</t>
  </si>
  <si>
    <t>PIB2021101000006</t>
  </si>
  <si>
    <t>PROGRAMA DE BOLSAS DE INICIAÇÃO CIENTÍFICA E INICIAÇÃO EM DESENVOLVIMENTO TECNOLÓGICO E INOVAÇÃO - PIBIC &amp; PIBIT/UNIOESTE</t>
  </si>
  <si>
    <t>PBX2021121000011</t>
  </si>
  <si>
    <t>Fabiana Regina Veloso</t>
  </si>
  <si>
    <t>Programa Institucional de Bolsas de Extensão da Unioeste</t>
  </si>
  <si>
    <t>PBX2021121000006</t>
  </si>
  <si>
    <t>Flávio Haragushiku Otomura</t>
  </si>
  <si>
    <t>Programa Institucional de Bolsas de Iniciação a Extensão da UENP- PIBEX</t>
  </si>
  <si>
    <t>PBT2021081000008</t>
  </si>
  <si>
    <t>Programa de Bolsa-Técnico UEL 2021</t>
  </si>
  <si>
    <t>PBT2021081000014</t>
  </si>
  <si>
    <t>Programa de Apoio a Laboratórios - Bolsa-técnico/Unioeste</t>
  </si>
  <si>
    <t>PBT2021081000010</t>
  </si>
  <si>
    <t>André Acastro Egg</t>
  </si>
  <si>
    <t>Técnicos para Laboratórios da UNESPAR</t>
  </si>
  <si>
    <t>PBT2021081000007</t>
  </si>
  <si>
    <t>Bolsa Técnico Institucional na UNILA - 2021</t>
  </si>
  <si>
    <t>PBT2021081000006</t>
  </si>
  <si>
    <t>PROGRAMA INSTITUCIONAL BOLSA TÉCNICO DO COMPLEXO DE LABORATÓRIOS MULTIUSUÁRIOS - CLABMU/UEPG</t>
  </si>
  <si>
    <t>PBT2021081000003</t>
  </si>
  <si>
    <t>APEC</t>
  </si>
  <si>
    <t>PROGRAMA INSTITUCIONAL DE BOLSA-TÉCNICO DA UNIPAR</t>
  </si>
  <si>
    <t>PBT2021081000009</t>
  </si>
  <si>
    <t>BRAULIO HENRIQUE MAGNANI BRANCO</t>
  </si>
  <si>
    <t>Apoio Técnico aos Laboratórios de Pesquisa Multiusuários do Instituto Cesumar de Ciência, Tecnologia e Inovação</t>
  </si>
  <si>
    <t>MIT2021131000003</t>
  </si>
  <si>
    <t>Mariangela Hungria da Cunha</t>
  </si>
  <si>
    <t>PI 08/2021 MITACS</t>
  </si>
  <si>
    <t>Análise genômica comparativa de estirpes de Bradyrhizobium com variabilidade natural: implicações na eficiência e competitividade</t>
  </si>
  <si>
    <t>MIT2021131000004</t>
  </si>
  <si>
    <t>Marco Antonio Nogueira</t>
  </si>
  <si>
    <t>Comunidade microbiana do solo em sistemas de cultivo integrados com Urochloa spp.</t>
  </si>
  <si>
    <t>NIT2021091000013</t>
  </si>
  <si>
    <t>Edson Antonio Miura</t>
  </si>
  <si>
    <t>CP 04/2021 NITS</t>
  </si>
  <si>
    <t>Manutenção e consolidação do Núcleo de Inovação Tecnológica/Agência de Inovação Tecnológica da UEL - AINTEC/UEL</t>
  </si>
  <si>
    <t>NIT2021091000004</t>
  </si>
  <si>
    <t>Sebastião Cavalcanti Neto</t>
  </si>
  <si>
    <t>Descentralização das ações do Núcleo de Inovação Tecnológica da UNESPAR</t>
  </si>
  <si>
    <t>NIT2021091000002</t>
  </si>
  <si>
    <t>Maico Taras da Cunha</t>
  </si>
  <si>
    <t>Manutenção e consolidação da Agência de Inovação Tecnológica da UNICENTRO</t>
  </si>
  <si>
    <t>Aguardando repasse</t>
  </si>
  <si>
    <t>NIT2021091000008</t>
  </si>
  <si>
    <t>Fortalecimento e Consolidação do Núcleo de Inovação Tecnológica da UEM</t>
  </si>
  <si>
    <t>NIT2021091000001</t>
  </si>
  <si>
    <t>ANDRÉ LUÍS ANDRADE MENOLLI</t>
  </si>
  <si>
    <t>Outra</t>
  </si>
  <si>
    <t>Manutenção da Agência de Inovação Tecnológica e Propriedade Intelectual da UENP</t>
  </si>
  <si>
    <t>NIT2021091000006</t>
  </si>
  <si>
    <t>Reginaldo Ferreira Santos</t>
  </si>
  <si>
    <t>Fortalecimento do Núcleo de Inovação Tecnológica para a promoção do desenvolvimento regional.</t>
  </si>
  <si>
    <t>PBX2021121000002</t>
  </si>
  <si>
    <t>Kelly Daiane Sossmeier</t>
  </si>
  <si>
    <t>Programa de Apoio a Atividades de Extensão PIBEX UNILA 2021/2022</t>
  </si>
  <si>
    <t>PBX2021121000005</t>
  </si>
  <si>
    <t>IFL</t>
  </si>
  <si>
    <t>Leandro Henrique Magalhães</t>
  </si>
  <si>
    <t>Bolsas de Extensão – UniFil</t>
  </si>
  <si>
    <t>PIB2021101000011</t>
  </si>
  <si>
    <t>IFL/UNIFIL</t>
  </si>
  <si>
    <t>Bolsas de Iniciação Científica - UniFil</t>
  </si>
  <si>
    <t>NIT2021091000009</t>
  </si>
  <si>
    <t>Daniel Teotonio do Nascimento</t>
  </si>
  <si>
    <t>Estruturação do NIT-UNILA para transformação em Agência de Inovação da UNILA (AGI-UNILA)</t>
  </si>
  <si>
    <t>NIT2021091000016</t>
  </si>
  <si>
    <t>Anderson de Toledo</t>
  </si>
  <si>
    <t>Manutenção e Consolidação do NIT do IDR-Paraná</t>
  </si>
  <si>
    <t>NIT2021091000014</t>
  </si>
  <si>
    <t>Núcleo de Inovação Tecnológico da Universidade Paranaense (NIT-UNIPAR)</t>
  </si>
  <si>
    <t>092/2021</t>
  </si>
  <si>
    <t>PIB2021101000016</t>
  </si>
  <si>
    <t>Gutemberg Ribeiro</t>
  </si>
  <si>
    <t>Programa Institucional de Bolsas de Iniciação Científica e Iniciação em Desenvolvimento Tecnológico e Inovação do IFPR – modalidade graduação</t>
  </si>
  <si>
    <t>093/2021</t>
  </si>
  <si>
    <t>PBS2021111000012</t>
  </si>
  <si>
    <t>Programa Institucional de Apoio à Inclusão Social, Pesquisa, Inovação e Extensão do IFPR – modalidade graduação</t>
  </si>
  <si>
    <t>094/2021</t>
  </si>
  <si>
    <t>PBT2021081000002</t>
  </si>
  <si>
    <t>Ana Sofia Clímaco Monteiro de Oliveira</t>
  </si>
  <si>
    <t>Bolsa técnico para laboratórios multiusuários - UFPR</t>
  </si>
  <si>
    <t>095/2021</t>
  </si>
  <si>
    <t>PBT2021081000005</t>
  </si>
  <si>
    <t>Leandro Rafael Pinto</t>
  </si>
  <si>
    <t>Laboratórios Multiusuários como estratégia no fortalecimento em rede da Pós-Graduação Stricto Sensu no IFPR</t>
  </si>
  <si>
    <t>096/2021</t>
  </si>
  <si>
    <t>PBT2021081000011</t>
  </si>
  <si>
    <t>Vanessa Santos Sotomaior</t>
  </si>
  <si>
    <t>Bolsas-técnico para laboratórios multiusuários da PUCPR</t>
  </si>
  <si>
    <t>097/2021</t>
  </si>
  <si>
    <t>PBT2021081000015</t>
  </si>
  <si>
    <t>Seleção de técnicos-bolsistas para os laboratórios multiusuários de programas de pós-graduação stricto sensu (PPG) na Universidade Federal da Fronteira do Sul</t>
  </si>
  <si>
    <t>098/2021</t>
  </si>
  <si>
    <t>MIT2021131000001</t>
  </si>
  <si>
    <t>JAIR URBANETZ JUNIOR</t>
  </si>
  <si>
    <t>Efeitos do sombreamento parcial em módulos fotovoltaicos bifaciais</t>
  </si>
  <si>
    <t>099/2021</t>
  </si>
  <si>
    <t>MIT2021131000002</t>
  </si>
  <si>
    <t>Luiz Eduardo Soares de Oliveira</t>
  </si>
  <si>
    <t>Identificação automática de espécies em ambientes subaquáticos</t>
  </si>
  <si>
    <t>100/2021</t>
  </si>
  <si>
    <t>NIT2021091000015</t>
  </si>
  <si>
    <t>Projeto de manutenção e consolidação de Núcleos de Inovação Tecnológica do IFPR</t>
  </si>
  <si>
    <t>101/2021</t>
  </si>
  <si>
    <t>NIT2021091000010</t>
  </si>
  <si>
    <t>Alexandre Donizete Lopes de Moraes</t>
  </si>
  <si>
    <t>Manutenção e ampliação das atividades da Agência de Inovação UFPR</t>
  </si>
  <si>
    <t>102/2021</t>
  </si>
  <si>
    <t>PIB2021101000009</t>
  </si>
  <si>
    <t>Iniciação Científica e Tecnológica na UFFS</t>
  </si>
  <si>
    <t>103/2021</t>
  </si>
  <si>
    <t>PBS2021111000010</t>
  </si>
  <si>
    <t>Apoio à Inclusão Social, a Pesquisa e a Extensão Universitária na UFFS</t>
  </si>
  <si>
    <t>104/2021</t>
  </si>
  <si>
    <t>18.017.997-6</t>
  </si>
  <si>
    <t>Halley Caíxeta de Oliveira</t>
  </si>
  <si>
    <t>PI 13/2021 Biodiversidade</t>
  </si>
  <si>
    <t xml:space="preserve"> IMPLANTAÇÃO E
CONSOLIDAÇÃO DO NOVO ARRANJO DE PESQUISA E INOVAÇÃO EM BIODIVERSIDADE DO
ESTADO DO PARANÁ – NAPI BIODIVERSIDADE</t>
  </si>
  <si>
    <t>105/2021</t>
  </si>
  <si>
    <t>Alexandre Oliveira Fernandes da Silva</t>
  </si>
  <si>
    <t>106/2021</t>
  </si>
  <si>
    <t>Jesiane Stefania Batista da Silva</t>
  </si>
  <si>
    <t>107/2021</t>
  </si>
  <si>
    <t>Lindamir Hernandez Pastorini</t>
  </si>
  <si>
    <t>108/2021</t>
  </si>
  <si>
    <t>PBT2021081000001</t>
  </si>
  <si>
    <t>Emanuele Julio Galvao de França</t>
  </si>
  <si>
    <t>Programa Institucional de Bolsa Técnico para a UENP.</t>
  </si>
  <si>
    <t>109/2021</t>
  </si>
  <si>
    <t>ECT2021161000001</t>
  </si>
  <si>
    <t>CP 11/2021 EAIC-EAIT</t>
  </si>
  <si>
    <t>Organização e Realização do 30º Encontro Anual de Iniciação Científica (EAIC-2021) e participação no XI Encontro Anual de Iniciação Tecnológica e Inovação (EAITI-2021)</t>
  </si>
  <si>
    <t>110/2021</t>
  </si>
  <si>
    <t>ECT2021161000004</t>
  </si>
  <si>
    <t>VII EAIC - Encontro Anual de Iniciação Científica da Unespar</t>
  </si>
  <si>
    <t>111/2021</t>
  </si>
  <si>
    <t>EAX2021151000004</t>
  </si>
  <si>
    <t>CP 12/2021 EAEX</t>
  </si>
  <si>
    <t>XIV Encontro Anual de Extensão Universitária da UNICENTRO</t>
  </si>
  <si>
    <t>112/2021</t>
  </si>
  <si>
    <t>EAX2021151000005</t>
  </si>
  <si>
    <t>IV Encontro Anual de Extensão e Cultura da UNESPAR - EAEX</t>
  </si>
  <si>
    <t>113/2021</t>
  </si>
  <si>
    <t>EAX2021151000007</t>
  </si>
  <si>
    <t>Zilda Aparecida Freitas de Andrade</t>
  </si>
  <si>
    <t>4º ENCONTRO ANUAL DE EXTENSÃO UNIVERSITÁRIA E 10º SIMPÓSIO DE EXTENSÃO DA UEL - POR EXTENSO</t>
  </si>
  <si>
    <t>114/2021</t>
  </si>
  <si>
    <t>ECT2021161000002</t>
  </si>
  <si>
    <t>7º Encontro Anual de Iniciação Científica, Tecnológica e Inovação - 7º EAICTI</t>
  </si>
  <si>
    <t>115/2021</t>
  </si>
  <si>
    <t>ECT2021161000006</t>
  </si>
  <si>
    <t>XXX Encontro Anual de Iniciação Científica &amp; XI Encontro Anual de Iniciação Tecnológica - XXX EAIC&amp; XI EAITI</t>
  </si>
  <si>
    <t>116/2021</t>
  </si>
  <si>
    <t>EAX2021151000002</t>
  </si>
  <si>
    <t>XXI Seminário de Extensão da Unioeste</t>
  </si>
  <si>
    <t>117/2021</t>
  </si>
  <si>
    <t>NIT2021091000007</t>
  </si>
  <si>
    <t>FIOTEC</t>
  </si>
  <si>
    <t>Andrea Rodrigues Avila</t>
  </si>
  <si>
    <t>Criação de uma Assessoria de Novos Negócios e Inovação (ANNI) para impulsionar a inovação em Saúde na Fiocruz Paraná.</t>
  </si>
  <si>
    <t>118/2021</t>
  </si>
  <si>
    <t>NIT2021091000011</t>
  </si>
  <si>
    <t>Fernando Bittencourt Luciano</t>
  </si>
  <si>
    <t>Consolidação da Hotmilk Ecossistema de Inovação da PUCPR</t>
  </si>
  <si>
    <t>119/2021</t>
  </si>
  <si>
    <t>ECT2021161000005</t>
  </si>
  <si>
    <t>Paulo Vitor Farago</t>
  </si>
  <si>
    <t>XXX Encontro Anual de Iniciação Científica e VII Encontro Anual de Iniciação Científica Júnior na Universidade Estadual de Ponta Grossa</t>
  </si>
  <si>
    <t>120/2021</t>
  </si>
  <si>
    <t>EAX2021151000003</t>
  </si>
  <si>
    <t>19º Encontro Conversando sobre a Extensão - CONEX 4º Encontro Anual de Extensão Universitária - EAEX</t>
  </si>
  <si>
    <t>121/2021</t>
  </si>
  <si>
    <t>PBX2021121000016</t>
  </si>
  <si>
    <t>Rubens Alexandre de Faria</t>
  </si>
  <si>
    <t>Programa de Apoio a Atividades de Extensão Universitária - 2021</t>
  </si>
  <si>
    <t>122/2021</t>
  </si>
  <si>
    <t>PBS2021111000014</t>
  </si>
  <si>
    <t>PROGRAMA INSTITUCIONAL DE APOIO À INCLUSÃO SOCIAL PESQUISA E EXTENSÃO UTFPR – PIBIS 2021</t>
  </si>
  <si>
    <t>123/2021</t>
  </si>
  <si>
    <t>PIB2021101000005</t>
  </si>
  <si>
    <t>INSTITUTO INTEGRADO</t>
  </si>
  <si>
    <t>Francielle Baptista</t>
  </si>
  <si>
    <t>Programa de Bolsas de Iniciação Científica e Tecnológica - Fundação Araucária – IN2 /Centro Universitário Integrado</t>
  </si>
  <si>
    <t>124/2021</t>
  </si>
  <si>
    <t>PBX2021121000015</t>
  </si>
  <si>
    <t>INTEGRADO</t>
  </si>
  <si>
    <t>Programa Institucional de Apoio à Inclusão Social, Pesquisa e Extensão - Fundação Araucária – IN2 /Centro Universitário Integrado</t>
  </si>
  <si>
    <t>125/2021</t>
  </si>
  <si>
    <t>NIT2021091000017</t>
  </si>
  <si>
    <t>MIGUEL ARCHANJO DE FREITAS JUNIOR</t>
  </si>
  <si>
    <t>CONSOLIDACAO DA AGENCIA DE INOVACAO E PROPRIEDADE INTELECTUAL DA UEPG</t>
  </si>
  <si>
    <t>126/2021</t>
  </si>
  <si>
    <t>18.130.972-5</t>
  </si>
  <si>
    <t>Débora de Mello Gonçales Sant´Ana</t>
  </si>
  <si>
    <t>PI 14/2021 - SEMANA CT&amp;I</t>
  </si>
  <si>
    <t>PROJETO DE IMPLANTAÇÃO DO MÊS DA CIÊNCIA, TECNOLOGIA E ENSINO SUPERIOR
DO PARANÁ E SISTEMATIZAÇÃO DE ATIVIDADES DESENVOLVIDAS EM 2021</t>
  </si>
  <si>
    <t>127/2021</t>
  </si>
  <si>
    <t>PBT2021081000012</t>
  </si>
  <si>
    <t>05/2021 BOLSA TÉCNICO</t>
  </si>
  <si>
    <t>Apoio Técnico para os Centros Multiusuários de Pesquisa dos Programas de Pós-Graduação da UNICENTRO</t>
  </si>
  <si>
    <t>128/2021</t>
  </si>
  <si>
    <t>NIT2021091000005</t>
  </si>
  <si>
    <t>Fabricio Maestá Bezerra</t>
  </si>
  <si>
    <t>Consolidação e Manutenção da Agência de Inovação da UTFPR</t>
  </si>
  <si>
    <t>129/2021</t>
  </si>
  <si>
    <t>18.160.165-5</t>
  </si>
  <si>
    <t>Anelize Manuela Bahniuk Rumbelsperger</t>
  </si>
  <si>
    <t>PI 017/2021 - INTERFORENSICS</t>
  </si>
  <si>
    <t>Sociedade, Educação e Economia</t>
  </si>
  <si>
    <t>Conferência Internacional de Ciências Forenses- InterForensics – 2021</t>
  </si>
  <si>
    <t>130/2021</t>
  </si>
  <si>
    <t>18.160.879-0</t>
  </si>
  <si>
    <t>Selma Aparecida Cubas</t>
  </si>
  <si>
    <t>PI 018/2021 - ABES</t>
  </si>
  <si>
    <t>Cidades Inteligentes</t>
  </si>
  <si>
    <t>31º Congresso Brasileiro de Engenharia Sanitária e Ambiental</t>
  </si>
  <si>
    <t>131/2021</t>
  </si>
  <si>
    <t>ECT2021161000003</t>
  </si>
  <si>
    <t>30º ENCONTRO ANUAL DE INICIAÇÃO CIENTÍFICA - EAIC E 10º EAIC JÚNIOR E 11º ENCONTRO ANUAL DE INICIAÇÃO TECNOLÓGICA E INOVAÇÃO - EAITI</t>
  </si>
  <si>
    <t>132/2021</t>
  </si>
  <si>
    <t>EAX2021151000006</t>
  </si>
  <si>
    <t>4º Encontro Anual de Extensão Universitária - UEM - 2021</t>
  </si>
  <si>
    <t>133/2021</t>
  </si>
  <si>
    <t>PBT2021081000004</t>
  </si>
  <si>
    <t>Fortalecimento do Complexo de Centrais de Apoio à Pesquisa da UEM: Programa Bolsa-Técnico</t>
  </si>
  <si>
    <t>134/2021</t>
  </si>
  <si>
    <t>18.148.096-3</t>
  </si>
  <si>
    <t>Rita de Cássia dos Anjos</t>
  </si>
  <si>
    <t>PI 16/2021 NAPI FÍSICA</t>
  </si>
  <si>
    <t>PROJETO REDE PARANAENSE DE
PESQUISA EM FENÔMENOS EXTREMOS DO UNIVERSO</t>
  </si>
  <si>
    <t>135/2021</t>
  </si>
  <si>
    <t>Jaziel Goulart Coelho</t>
  </si>
  <si>
    <t>137/2021</t>
  </si>
  <si>
    <t>18.220.837-0</t>
  </si>
  <si>
    <t>Marcelo Giovanetti Canteri</t>
  </si>
  <si>
    <t>PI 21/2021 NAPI AGRO</t>
  </si>
  <si>
    <t>Biotecnologia e Saúde / 
Agricultura e Agronegócio e transformação digital</t>
  </si>
  <si>
    <t>NAPI-NORTE - Centro de Inteligência Artificial - Agro (CIA-Agro)</t>
  </si>
  <si>
    <t>138/2021</t>
  </si>
  <si>
    <t>Fabrício Martins Lopes</t>
  </si>
  <si>
    <t>139/2021</t>
  </si>
  <si>
    <t>Eduardo Henrique Monteiro Pena</t>
  </si>
  <si>
    <t>140/2021</t>
  </si>
  <si>
    <t>18.199.979-9</t>
  </si>
  <si>
    <t>Emanuel Maltempi de Souza</t>
  </si>
  <si>
    <t>PI 19/2021 VACINA COVID</t>
  </si>
  <si>
    <t>Biotecnologia e Saúde</t>
  </si>
  <si>
    <t>Desenvolvimento de uma nova vacina contra a COVID-19 baseada em
nanopartículas</t>
  </si>
  <si>
    <t>141/2021</t>
  </si>
  <si>
    <t>18.207.405-5</t>
  </si>
  <si>
    <t>Rodrigo Arantes Reis</t>
  </si>
  <si>
    <t>PI 20/2021 CIÊNCIA NA ESCOLA</t>
  </si>
  <si>
    <t>Sociedade, educação e economia, Transformação Digital e Desenvolvimento Sustentável</t>
  </si>
  <si>
    <t>Programa Interinstitucional de Ciência Cidadã na Escola</t>
  </si>
  <si>
    <t>142/2021</t>
  </si>
  <si>
    <t>Mariana A. Bologna Soares de Andrade</t>
  </si>
  <si>
    <t>143/2021</t>
  </si>
  <si>
    <t>Débora Santana</t>
  </si>
  <si>
    <t>144/2021</t>
  </si>
  <si>
    <t>Adriano Machado</t>
  </si>
  <si>
    <t>145/2021</t>
  </si>
  <si>
    <t>Ana Alice Aguiar Eleuterio</t>
  </si>
  <si>
    <t>146/2021</t>
  </si>
  <si>
    <t>Enio de Lorena Stanzani</t>
  </si>
  <si>
    <t>147/2021</t>
  </si>
  <si>
    <t>148/2021</t>
  </si>
  <si>
    <t>MIT2021171000002</t>
  </si>
  <si>
    <t>CIBELE KRAUSE LEMKE</t>
  </si>
  <si>
    <t>PI 15/2021 MITACS</t>
  </si>
  <si>
    <t>Ansiedade, solidão e resiliência durante a pandemia Covid19 em imigrantes brasileiros no Canadá e seus parentes que vivem no Brasil</t>
  </si>
  <si>
    <t>149/2021</t>
  </si>
  <si>
    <t>MIT2021171000001</t>
  </si>
  <si>
    <t>Role of SOCS1 in Colon Cancer and Inflammation</t>
  </si>
  <si>
    <t>150/2021</t>
  </si>
  <si>
    <t>EAX2021151000001</t>
  </si>
  <si>
    <t>IV Encontro Anual de Extensão Universitária da UENP</t>
  </si>
  <si>
    <t>151/2021</t>
  </si>
  <si>
    <t>18.244.672-6</t>
  </si>
  <si>
    <t>Yara Moretto</t>
  </si>
  <si>
    <t>PI 12/2021 NAPI ÁGUAS</t>
  </si>
  <si>
    <t>Agricultura e Agronegócios</t>
  </si>
  <si>
    <t>Indicadores e índices de vulnerabilidade e exposição aos efeitos das
mudanças climáticas em setores estratégicos no estado do Paraná</t>
  </si>
  <si>
    <t>152/2021</t>
  </si>
  <si>
    <t>Cristhiane Michiko Passos Okawa</t>
  </si>
  <si>
    <t>153/2021</t>
  </si>
  <si>
    <t>Reginaldo Ré</t>
  </si>
  <si>
    <t>154/2021</t>
  </si>
  <si>
    <t>Rosilene Luciana Delariva</t>
  </si>
  <si>
    <t>155/2021</t>
  </si>
  <si>
    <t>ECT2021161000007</t>
  </si>
  <si>
    <t>Christiane Luciana da Costa</t>
  </si>
  <si>
    <t>VII Encontro de Integração da UENP/XIJornada de Iniciação Científica da UENP</t>
  </si>
  <si>
    <t>156/2021</t>
  </si>
  <si>
    <t>NIT2021091000012</t>
  </si>
  <si>
    <t>TECPAR</t>
  </si>
  <si>
    <t>Rogério Moreira de Oliveira</t>
  </si>
  <si>
    <t>Manutenção e Expansão das Atividades da Agência de Inovação do Tecpar</t>
  </si>
  <si>
    <t>157/2021</t>
  </si>
  <si>
    <t>18.300.941-9</t>
  </si>
  <si>
    <t>Marcia Cristina Mendes Marques</t>
  </si>
  <si>
    <t>PI 24/2021 SPIN SIMBIOSE</t>
  </si>
  <si>
    <t>Biotecnologia e saúde, Agricultura e Agronegócios e Sociedade</t>
  </si>
  <si>
    <t xml:space="preserve">Síntese sobre intensificação da polinização: biodiversidade e agricultura
sustentável
</t>
  </si>
  <si>
    <t>158/2021</t>
  </si>
  <si>
    <t>PBX2021121000003</t>
  </si>
  <si>
    <t>Patricia Romagnolli</t>
  </si>
  <si>
    <t>06/2021 PIBEX</t>
  </si>
  <si>
    <t>Apoio ao desenvolvimento de atividades de extensão universitária, associadas à ciência, tecnologia e/ou inovação na UFFS</t>
  </si>
  <si>
    <t>159/2021</t>
  </si>
  <si>
    <t>160/2021</t>
  </si>
  <si>
    <t>MIT2021171000004</t>
  </si>
  <si>
    <t>Fernando de Pol Mayer</t>
  </si>
  <si>
    <t>A smart sugar maple forest</t>
  </si>
  <si>
    <t>161/2021</t>
  </si>
  <si>
    <t>MIT2021171000006</t>
  </si>
  <si>
    <t>José Aguiomar Foggiatto</t>
  </si>
  <si>
    <t>Characterization of unaffected shoulder motion in upper limb prosthesis users</t>
  </si>
  <si>
    <t>162/2021</t>
  </si>
  <si>
    <t>MIT2021171000005</t>
  </si>
  <si>
    <t>Marcelo Castro Andreo</t>
  </si>
  <si>
    <t>Centro de Mídia Impressa, Escola de Comunicação Gráfica</t>
  </si>
  <si>
    <t>163/2021</t>
  </si>
  <si>
    <t>MIT2021171000003</t>
  </si>
  <si>
    <t>Cláudio César Machado Moreno</t>
  </si>
  <si>
    <t>Negotiating Across Cultures: How Can Lawyers Reach Agreements Across Borders</t>
  </si>
  <si>
    <t xml:space="preserve">164/2021 </t>
  </si>
  <si>
    <t>18.388.277-5</t>
  </si>
  <si>
    <t>Marcos L. Corazza</t>
  </si>
  <si>
    <t>PI 25/2021 NAPI HCR WVU</t>
  </si>
  <si>
    <t>Energia Renováveis</t>
  </si>
  <si>
    <t>APOIO AS AÇÕES DE INTERNACIONALIZAÇÃO DO PROJETO NAPI HCR COM
A WEST VIRGINIA UNIVERSITY (WVU): ENGENHARIA E OTIMIZAÇÃO DE
PROCESSOS</t>
  </si>
  <si>
    <t>165/2021</t>
  </si>
  <si>
    <t>166/2021</t>
  </si>
  <si>
    <t>TC</t>
  </si>
  <si>
    <t>PIF2020201000006</t>
  </si>
  <si>
    <t>Julio Cesar Bassan</t>
  </si>
  <si>
    <t>LUTAS, ARTES MARCIAIS, ESPORTE DE COMBATE E INCLUSÃO SOCIAL NAS ESCOLAS DO PARANÁ - UTFPR.</t>
  </si>
  <si>
    <t>PIW2020191000001</t>
  </si>
  <si>
    <t>FUNTEF/IFPR</t>
  </si>
  <si>
    <t>Luciano Rudnik</t>
  </si>
  <si>
    <t>PI 06/2020 - WASH</t>
  </si>
  <si>
    <t>PROGRAMA WASH NO ESTADO DO PARANÁ</t>
  </si>
  <si>
    <t>PIL2020151000001</t>
  </si>
  <si>
    <t>Sidney Alves Lourenço</t>
  </si>
  <si>
    <t>PI 09/2020 LABORATÓRIO MULTI</t>
  </si>
  <si>
    <t>FOMENTO À INSTALAÇÃO DE LABORATÓRIO MULTIUSUÁRIO</t>
  </si>
  <si>
    <t>PBX2020081000012</t>
  </si>
  <si>
    <t>FUNTEF/UFFS</t>
  </si>
  <si>
    <t>CP 06/2020 PIBEX</t>
  </si>
  <si>
    <t>Apoio às ações extensionistas na UFFS – PIBEX 2020</t>
  </si>
  <si>
    <t>PBS2020091000011</t>
  </si>
  <si>
    <t>CP 08/2020 PIBIS</t>
  </si>
  <si>
    <t>Apoio à Inclusão Social, a Pesquisa e a Extensão Universitária na UFFS - 2020</t>
  </si>
  <si>
    <t>DSG2020101000007</t>
  </si>
  <si>
    <t>LUCIANA CRISTINA SOTO HEREK REZENDE</t>
  </si>
  <si>
    <t>Impressão 3D na construção civil: inovação aliada à sustentabilidade</t>
  </si>
  <si>
    <t>DIG2020241000001</t>
  </si>
  <si>
    <t>FUNDECAMP</t>
  </si>
  <si>
    <t>Rodrigo Ribeiro Paziani</t>
  </si>
  <si>
    <t>PI 13/2020 - DIGITALIZAÇÃO FA</t>
  </si>
  <si>
    <t>PRESERVAÇÃO DOCUMENTAL DA MEMÓRIA DO FOMENTO À PESQUISA DA FUNDAÇÃO ARAUCÁRIA (2000-2020)</t>
  </si>
  <si>
    <t>SUS2020111000014</t>
  </si>
  <si>
    <t>Claudia Turra Pimpao</t>
  </si>
  <si>
    <t>Manejo Populacional de cães e gatos em ilhas oceânicas do Paraná e seu impacto na Saúde Única: humana, animal e ambiental</t>
  </si>
  <si>
    <t>VOV2020021000003</t>
  </si>
  <si>
    <t>Giuseppe Pintaude</t>
  </si>
  <si>
    <t>CP 02/2020 VOLVO</t>
  </si>
  <si>
    <t>Programa de Bolsas UTFPR/Volvo</t>
  </si>
  <si>
    <t>VOV2020021000001</t>
  </si>
  <si>
    <t>APC PUCPR</t>
  </si>
  <si>
    <t>Eduardo de Freitas Rocha Loures</t>
  </si>
  <si>
    <t>Desenvolvimento e aplicações de tecnologias inovadoras voltadas à transformação digital dos processos e produtos da Volvo do Brasil Veículos.</t>
  </si>
  <si>
    <t>PIB2020071000010</t>
  </si>
  <si>
    <t>FIOTEC/ICC - FIOCRUZ/PR</t>
  </si>
  <si>
    <t>Fabíola Barbieri Holetz</t>
  </si>
  <si>
    <t>CP 07/2020 PIBIC E PIBIT</t>
  </si>
  <si>
    <t>Programa Institucional de Bolsas de Iniciação Científica do Instituto Carlos Chagas – FIOCRUZ/PR</t>
  </si>
  <si>
    <t>COV2021031000006</t>
  </si>
  <si>
    <t>Nédia de Castilhos Ghisi</t>
  </si>
  <si>
    <t>Ampliação da capacidade de testagem de SARS-CoV-2 como estratégia de controle da pandemia de COVID-19 no estado do Paraná</t>
  </si>
  <si>
    <t>COV2021031000004</t>
  </si>
  <si>
    <t>FUNTEF /UFFS</t>
  </si>
  <si>
    <t>Felipe Beijamini</t>
  </si>
  <si>
    <t>Laboratório diagnóstico temporário de RT-PCR para COVID-19 em seres humanos.</t>
  </si>
  <si>
    <t>SUS2020131000120</t>
  </si>
  <si>
    <t>José Eduardo Gonçalves</t>
  </si>
  <si>
    <t>Detecção e Quantificação de Agrotóxicos em corpos d´água em áreas de abastecimento urbano: variação espacial e temporal de suas concentrações e bioacumulação em comunidades aquáticas</t>
  </si>
  <si>
    <t>SUS2020131000126</t>
  </si>
  <si>
    <t>Efeitos de um modelo multiprofissional de intervenção em parâmetros biopsicossociais de pessoas com obesidade pós COVID-19</t>
  </si>
  <si>
    <t>SUS2020131000004</t>
  </si>
  <si>
    <t>APC/PUCPR</t>
  </si>
  <si>
    <t>Marcia Regina Cubas</t>
  </si>
  <si>
    <t>Dor crônica: boas práticas para o cuidado de enfermagem por meio de subconjunto terminológico da CIPE® baseado na teoria das transições</t>
  </si>
  <si>
    <t>PIA2020161000001</t>
  </si>
  <si>
    <t>FUNTEF / IFPR</t>
  </si>
  <si>
    <t>Luiz Diego Marestoni</t>
  </si>
  <si>
    <t>Fomento à instalação do Polo de Tecnologia Agrícola</t>
  </si>
  <si>
    <t>SUS2020131000018</t>
  </si>
  <si>
    <t>Juliana Schaia Rocha Orsi</t>
  </si>
  <si>
    <t>Rastreamento de iniquidades e vulnerabilidades que contribuem para a prematuridade de bebês em Curitiba</t>
  </si>
  <si>
    <t>SUS2020131000048</t>
  </si>
  <si>
    <t>FIOTEC/ICC</t>
  </si>
  <si>
    <t>DALILA LUCIOLA ZANETTE</t>
  </si>
  <si>
    <t>Caracterização da resposta imunológica de pacientes onco-hematológicos com COVID-19</t>
  </si>
  <si>
    <t>SUS2020131000054</t>
  </si>
  <si>
    <t>Claudia Nunes Duarte dos Santos</t>
  </si>
  <si>
    <t>Desenvolvimento de insumos e plataformas diagnósticas para o enfrentamento da pandemia de COVID-19</t>
  </si>
  <si>
    <t>SUS2020131000029</t>
  </si>
  <si>
    <t>Elisangela Ferretti Manffra</t>
  </si>
  <si>
    <t>DESENVOLVIMENTO DE JOGOS SÉRIOS PARA AUXÍLIO À REABILITAÇÃO PÓS ACIDENTE VASCULAR CEREBRAL (AVC)</t>
  </si>
  <si>
    <t>BOT2020181000001</t>
  </si>
  <si>
    <t>Leandro Angelo Pereira</t>
  </si>
  <si>
    <t>CP 14/2020 Boticário</t>
  </si>
  <si>
    <t>Tecnologia da Informação e Comunicação</t>
  </si>
  <si>
    <t>Smart Harpia: customização em monitoramento ambiental remoto</t>
  </si>
  <si>
    <t>022B/2021</t>
  </si>
  <si>
    <t>REN2021011000001</t>
  </si>
  <si>
    <t>Roberto Zanetti Freire</t>
  </si>
  <si>
    <t>CP 16/2020 - Renault</t>
  </si>
  <si>
    <t>Ciência Aplicada na Solução de Problemas da Indústria Automobilística: Uma Abordagem que Envolve Pesquisa e Viabilidade Econômica</t>
  </si>
  <si>
    <t>REN2021011000003</t>
  </si>
  <si>
    <t>Programa de Bolsas FA/RENAULT - Proposta da Universidade Tecnológica Federal do Paraná (UTFPR) - 2020</t>
  </si>
  <si>
    <t>BIO2020031000036</t>
  </si>
  <si>
    <t>Renato Eising</t>
  </si>
  <si>
    <t>CP 15/2019 BIOPARK</t>
  </si>
  <si>
    <t>Desenvolvimento de gel cicatrizante a base de quitosana, calêndula (Calendula officinalis) e alantoína</t>
  </si>
  <si>
    <t>BIO2020031000021</t>
  </si>
  <si>
    <t xml:space="preserve">Cleverson Busso
</t>
  </si>
  <si>
    <t>Utilização de linhagens mutantes de Saccharomyces cerevisiae como modelo de estudo in vivo de substâncias antioxidantes</t>
  </si>
  <si>
    <t>PDT2020221000005</t>
  </si>
  <si>
    <t>Alexandra Cristina Senegaglia</t>
  </si>
  <si>
    <t>ENGENHARIA DE TECIDOS: ASSOCIAÇÃO DE CÉLULAS-TRONCO DERIVADAS DO CORDÃO UMBILICAL A MEMBRANA AMNIÓTICA PARA O TRATAMENTO DE LESÕES DA CARTILAGEM ARTICULAR</t>
  </si>
  <si>
    <t>PDT2020221000007</t>
  </si>
  <si>
    <t>LUCIA DE NORONHA</t>
  </si>
  <si>
    <t>COVID-19 DURANTE A GESTAÇÃO: AVALIAÇÃO ANATOMOPATOLÓGICA E CARACTERIZAÇÃO VIROLÓGICA EM PLACENTAS</t>
  </si>
  <si>
    <t>PDT2020221000013</t>
  </si>
  <si>
    <t>Marcelo Pillonetto</t>
  </si>
  <si>
    <t>Diagnóstico de bactérias resistentes por inteligência artificial e espectrometria de massas</t>
  </si>
  <si>
    <t>TO</t>
  </si>
  <si>
    <t>STM2019_001</t>
  </si>
  <si>
    <t>MTC2020251000008</t>
  </si>
  <si>
    <t>GRAL BIOATIVOS LTDA</t>
  </si>
  <si>
    <t>Luís Eduardo de Souza Gazal</t>
  </si>
  <si>
    <t>CP 12/2019 STARTUP MATCH</t>
  </si>
  <si>
    <t>Síntese Biológica (Verde) de Nanopartículas Metálicas</t>
  </si>
  <si>
    <t>Não registrado no SIT. Subvenção Econômica</t>
  </si>
  <si>
    <t>STM2019_002</t>
  </si>
  <si>
    <t>MTC2020251000006</t>
  </si>
  <si>
    <t>Bianca Cerqueira Dias Rodrigues</t>
  </si>
  <si>
    <t>Desenvolvimento de produtos com atividade anti- SARS CoV-2 e outros vírus.</t>
  </si>
  <si>
    <t>STM2019_003</t>
  </si>
  <si>
    <t>MTC2020251000009</t>
  </si>
  <si>
    <t>C. PORTO ASSESSORIA E CONSULTORIA LTDA</t>
  </si>
  <si>
    <t>Rafaela Takako Ribeiro de Almeida</t>
  </si>
  <si>
    <t>Aplicação de ferramentas baseadas em metabolômica e espectrometria de massas na compreensão de doenças causadas por nematoides na cultura da soja</t>
  </si>
  <si>
    <t>STM2019_004</t>
  </si>
  <si>
    <t>MTC2020251000011</t>
  </si>
  <si>
    <t>SMOT PESQUISA E DESENVOLVIMENTO EM CIÊNCIAS FÍSICAS E NATURAIS LTDA</t>
  </si>
  <si>
    <t>Miriam Dibo</t>
  </si>
  <si>
    <t>Autocicatrização de materiais cimentícios com adição de bactérias</t>
  </si>
  <si>
    <t>STM2019_005</t>
  </si>
  <si>
    <t>MTC2020251000007</t>
  </si>
  <si>
    <t>TREE AUTOMACAO INDUSTRIAL LTDA</t>
  </si>
  <si>
    <t>Augusto César Miranda</t>
  </si>
  <si>
    <t>ECO Água</t>
  </si>
  <si>
    <t>STM2019_006</t>
  </si>
  <si>
    <t>MTC2020251000010</t>
  </si>
  <si>
    <t>Alisson Franco do Couto</t>
  </si>
</sst>
</file>

<file path=xl/styles.xml><?xml version="1.0" encoding="utf-8"?>
<styleSheet xmlns="http://schemas.openxmlformats.org/spreadsheetml/2006/main">
  <numFmts count="10">
    <numFmt numFmtId="176" formatCode="_-&quot;R$&quot;* #,##0.00_-;\-&quot;R$&quot;* #,##0.00_-;_-&quot;R$&quot;* &quot;-&quot;??_-;_-@_-"/>
    <numFmt numFmtId="177" formatCode="_-* #,##0_-;\-* #,##0_-;_-* &quot;-&quot;_-;_-@_-"/>
    <numFmt numFmtId="178" formatCode="* #,##0.00\ ;\-* #,##0.00\ ;* \-#\ ;@\ "/>
    <numFmt numFmtId="179" formatCode="_-* #,##0.00_-;\-* #,##0.00_-;_-* &quot;-&quot;??_-;_-@_-"/>
    <numFmt numFmtId="180" formatCode="#,##0.00\ ;&quot; (&quot;#,##0.00\);\-#\ ;@\ "/>
    <numFmt numFmtId="181" formatCode="&quot;R$&quot;#,##0.00;&quot;-R$&quot;#,##0.00"/>
    <numFmt numFmtId="182" formatCode="&quot;R$ &quot;#,##0.00;&quot;-R$ &quot;#,##0.00"/>
    <numFmt numFmtId="183" formatCode="[$-416]d/m/yyyy"/>
    <numFmt numFmtId="184" formatCode="[$-416]General"/>
    <numFmt numFmtId="185" formatCode="dd/mm/yy"/>
  </numFmts>
  <fonts count="27">
    <font>
      <sz val="11"/>
      <color rgb="FF000000"/>
      <name val="Calibri"/>
      <charset val="1"/>
    </font>
    <font>
      <sz val="9"/>
      <name val="Arial Narrow"/>
      <charset val="1"/>
    </font>
    <font>
      <b/>
      <sz val="10"/>
      <name val="Arial Narrow"/>
      <charset val="1"/>
    </font>
    <font>
      <sz val="10"/>
      <name val="Arial Narrow"/>
      <charset val="1"/>
    </font>
    <font>
      <sz val="10"/>
      <color rgb="FF000000"/>
      <name val="Arial Narrow"/>
      <charset val="1"/>
    </font>
    <font>
      <b/>
      <sz val="13"/>
      <color theme="3"/>
      <name val="Calibri"/>
      <charset val="134"/>
      <scheme val="minor"/>
    </font>
    <font>
      <sz val="10"/>
      <name val="Arial"/>
      <charset val="1"/>
    </font>
    <font>
      <sz val="10"/>
      <name val="Arial"/>
      <charset val="134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9BBB59"/>
        <bgColor rgb="FF969696"/>
      </patternFill>
    </fill>
    <fill>
      <patternFill patternType="solid">
        <fgColor rgb="FF00B0F0"/>
        <bgColor rgb="FF33CCCC"/>
      </patternFill>
    </fill>
    <fill>
      <patternFill patternType="solid">
        <fgColor rgb="FFE46C0A"/>
        <bgColor rgb="FFFF9900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178" fontId="0" fillId="0" borderId="0" applyBorder="0" applyProtection="0"/>
    <xf numFmtId="177" fontId="7" fillId="0" borderId="0" applyBorder="0" applyAlignment="0" applyProtection="0"/>
    <xf numFmtId="0" fontId="17" fillId="11" borderId="0" applyNumberFormat="0" applyBorder="0" applyAlignment="0" applyProtection="0">
      <alignment vertical="center"/>
    </xf>
    <xf numFmtId="9" fontId="7" fillId="0" borderId="0" applyBorder="0" applyAlignment="0" applyProtection="0"/>
    <xf numFmtId="0" fontId="15" fillId="0" borderId="14" applyNumberFormat="0" applyFill="0" applyAlignment="0" applyProtection="0">
      <alignment vertical="center"/>
    </xf>
    <xf numFmtId="0" fontId="10" fillId="8" borderId="13" applyNumberFormat="0" applyAlignment="0" applyProtection="0">
      <alignment vertical="center"/>
    </xf>
    <xf numFmtId="179" fontId="7" fillId="0" borderId="0" applyBorder="0" applyAlignment="0" applyProtection="0"/>
    <xf numFmtId="0" fontId="17" fillId="13" borderId="0" applyNumberFormat="0" applyBorder="0" applyAlignment="0" applyProtection="0">
      <alignment vertical="center"/>
    </xf>
    <xf numFmtId="176" fontId="7" fillId="0" borderId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6" borderId="18" applyNumberFormat="0" applyFont="0" applyAlignment="0" applyProtection="0">
      <alignment vertical="center"/>
    </xf>
    <xf numFmtId="0" fontId="6" fillId="0" borderId="0"/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16" fillId="9" borderId="15" applyNumberFormat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180" fontId="6" fillId="0" borderId="0" applyBorder="0" applyProtection="0"/>
  </cellStyleXfs>
  <cellXfs count="7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8" fontId="1" fillId="2" borderId="0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14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81" fontId="3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4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8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8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14" applyFont="1" applyFill="1" applyBorder="1" applyAlignment="1">
      <alignment horizontal="center" vertical="center" wrapText="1"/>
    </xf>
    <xf numFmtId="181" fontId="3" fillId="2" borderId="3" xfId="50" applyNumberFormat="1" applyFont="1" applyFill="1" applyBorder="1" applyAlignment="1" applyProtection="1">
      <alignment horizontal="center" vertical="center" wrapText="1"/>
      <protection locked="0"/>
    </xf>
    <xf numFmtId="178" fontId="2" fillId="2" borderId="2" xfId="1" applyFont="1" applyFill="1" applyBorder="1" applyAlignment="1" applyProtection="1">
      <alignment horizontal="center" vertical="center" wrapText="1"/>
    </xf>
    <xf numFmtId="0" fontId="2" fillId="2" borderId="2" xfId="51" applyNumberFormat="1" applyFont="1" applyFill="1" applyBorder="1" applyAlignment="1" applyProtection="1">
      <alignment horizontal="center" vertical="center" wrapText="1"/>
    </xf>
    <xf numFmtId="4" fontId="2" fillId="2" borderId="2" xfId="51" applyNumberFormat="1" applyFont="1" applyFill="1" applyBorder="1" applyAlignment="1" applyProtection="1">
      <alignment horizontal="center" vertical="center" wrapText="1"/>
    </xf>
    <xf numFmtId="181" fontId="3" fillId="2" borderId="2" xfId="1" applyNumberFormat="1" applyFont="1" applyFill="1" applyBorder="1" applyAlignment="1" applyProtection="1">
      <alignment horizontal="center" vertical="center" wrapText="1"/>
    </xf>
    <xf numFmtId="183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18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84" fontId="3" fillId="2" borderId="2" xfId="0" applyNumberFormat="1" applyFont="1" applyFill="1" applyBorder="1" applyAlignment="1">
      <alignment horizontal="center" vertical="center" wrapText="1"/>
    </xf>
    <xf numFmtId="0" fontId="3" fillId="0" borderId="2" xfId="14" applyFont="1" applyBorder="1" applyAlignment="1">
      <alignment horizontal="center" vertical="center" wrapText="1"/>
    </xf>
    <xf numFmtId="0" fontId="3" fillId="3" borderId="2" xfId="14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181" fontId="3" fillId="2" borderId="5" xfId="50" applyNumberFormat="1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85" fontId="3" fillId="2" borderId="2" xfId="0" applyNumberFormat="1" applyFont="1" applyFill="1" applyBorder="1" applyAlignment="1">
      <alignment horizontal="center" vertical="center" wrapText="1"/>
    </xf>
    <xf numFmtId="181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85" fontId="4" fillId="0" borderId="0" xfId="0" applyNumberFormat="1" applyFont="1" applyAlignment="1">
      <alignment horizontal="center" wrapText="1"/>
    </xf>
    <xf numFmtId="185" fontId="4" fillId="0" borderId="0" xfId="0" applyNumberFormat="1" applyFont="1" applyAlignment="1">
      <alignment wrapText="1"/>
    </xf>
    <xf numFmtId="185" fontId="3" fillId="2" borderId="0" xfId="0" applyNumberFormat="1" applyFont="1" applyFill="1" applyAlignment="1">
      <alignment horizontal="center" vertical="center" wrapText="1"/>
    </xf>
    <xf numFmtId="181" fontId="3" fillId="2" borderId="2" xfId="50" applyNumberFormat="1" applyFont="1" applyFill="1" applyBorder="1" applyAlignment="1" applyProtection="1">
      <alignment wrapText="1"/>
      <protection locked="0"/>
    </xf>
    <xf numFmtId="181" fontId="3" fillId="2" borderId="2" xfId="0" applyNumberFormat="1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81" fontId="3" fillId="0" borderId="2" xfId="0" applyNumberFormat="1" applyFont="1" applyBorder="1" applyAlignment="1" applyProtection="1">
      <alignment wrapText="1"/>
      <protection locked="0"/>
    </xf>
    <xf numFmtId="181" fontId="3" fillId="2" borderId="2" xfId="50" applyNumberFormat="1" applyFont="1" applyFill="1" applyBorder="1" applyAlignment="1" applyProtection="1">
      <alignment horizontal="center" wrapText="1"/>
      <protection locked="0"/>
    </xf>
    <xf numFmtId="181" fontId="3" fillId="2" borderId="2" xfId="1" applyNumberFormat="1" applyFont="1" applyFill="1" applyBorder="1" applyAlignment="1" applyProtection="1">
      <alignment horizontal="center" wrapText="1"/>
    </xf>
    <xf numFmtId="0" fontId="3" fillId="2" borderId="2" xfId="0" applyFont="1" applyFill="1" applyBorder="1" applyAlignment="1">
      <alignment horizontal="center" wrapText="1"/>
    </xf>
    <xf numFmtId="181" fontId="3" fillId="2" borderId="2" xfId="0" applyNumberFormat="1" applyFont="1" applyFill="1" applyBorder="1" applyAlignment="1" applyProtection="1">
      <alignment horizontal="center" wrapText="1"/>
      <protection locked="0"/>
    </xf>
    <xf numFmtId="178" fontId="3" fillId="2" borderId="3" xfId="1" applyFont="1" applyFill="1" applyBorder="1" applyAlignment="1" applyProtection="1">
      <alignment horizontal="center" vertical="center" wrapText="1"/>
    </xf>
    <xf numFmtId="178" fontId="3" fillId="2" borderId="2" xfId="1" applyFont="1" applyFill="1" applyBorder="1" applyAlignment="1" applyProtection="1">
      <alignment horizontal="center" wrapText="1"/>
    </xf>
    <xf numFmtId="181" fontId="3" fillId="0" borderId="2" xfId="0" applyNumberFormat="1" applyFont="1" applyBorder="1" applyAlignment="1" applyProtection="1">
      <alignment horizontal="center" wrapText="1"/>
      <protection locked="0"/>
    </xf>
    <xf numFmtId="181" fontId="3" fillId="0" borderId="2" xfId="1" applyNumberFormat="1" applyFont="1" applyBorder="1" applyAlignment="1" applyProtection="1">
      <alignment horizontal="center" wrapText="1"/>
    </xf>
    <xf numFmtId="0" fontId="3" fillId="0" borderId="2" xfId="0" applyFont="1" applyBorder="1" applyAlignment="1">
      <alignment horizontal="center" wrapText="1"/>
    </xf>
    <xf numFmtId="181" fontId="3" fillId="0" borderId="2" xfId="0" applyNumberFormat="1" applyFont="1" applyBorder="1" applyAlignment="1" applyProtection="1">
      <alignment horizontal="center" vertical="center" wrapText="1"/>
      <protection locked="0"/>
    </xf>
    <xf numFmtId="185" fontId="3" fillId="0" borderId="2" xfId="0" applyNumberFormat="1" applyFont="1" applyBorder="1" applyAlignment="1">
      <alignment horizontal="center" vertical="center" wrapText="1"/>
    </xf>
    <xf numFmtId="178" fontId="3" fillId="2" borderId="2" xfId="1" applyFont="1" applyFill="1" applyBorder="1" applyAlignment="1" applyProtection="1">
      <alignment horizontal="center" vertical="center" wrapText="1"/>
    </xf>
    <xf numFmtId="181" fontId="3" fillId="2" borderId="2" xfId="1" applyNumberFormat="1" applyFont="1" applyFill="1" applyBorder="1" applyAlignment="1" applyProtection="1">
      <alignment wrapText="1"/>
    </xf>
    <xf numFmtId="185" fontId="4" fillId="0" borderId="0" xfId="0" applyNumberFormat="1" applyFont="1" applyAlignment="1">
      <alignment horizontal="center" vertical="center" wrapText="1"/>
    </xf>
    <xf numFmtId="18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81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>
      <alignment horizontal="center" vertical="center" wrapText="1"/>
    </xf>
    <xf numFmtId="181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8" fontId="3" fillId="2" borderId="0" xfId="1" applyFont="1" applyFill="1" applyBorder="1" applyAlignment="1" applyProtection="1">
      <alignment horizontal="center" vertical="center" wrapText="1"/>
    </xf>
  </cellXfs>
  <cellStyles count="52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Normal 2" xfId="14"/>
    <cellStyle name="40% - Ênfase 6" xfId="15" builtinId="51"/>
    <cellStyle name="Texto de Aviso" xfId="16" builtinId="11"/>
    <cellStyle name="Título" xfId="17" builtinId="15"/>
    <cellStyle name="Texto Explicativo" xfId="18" builtinId="53"/>
    <cellStyle name="Ênfase 3" xfId="19" builtinId="37"/>
    <cellStyle name="Título 1" xfId="20" builtinId="16"/>
    <cellStyle name="Ênfase 4" xfId="21" builtinId="41"/>
    <cellStyle name="Título 2" xfId="22" builtinId="17"/>
    <cellStyle name="Ênfase 5" xfId="23" builtinId="45"/>
    <cellStyle name="Título 3" xfId="24" builtinId="18"/>
    <cellStyle name="Ênfase 6" xfId="25" builtinId="49"/>
    <cellStyle name="Título 4" xfId="26" builtinId="19"/>
    <cellStyle name="Entrada" xfId="27" builtinId="20"/>
    <cellStyle name="Saída" xfId="28" builtinId="21"/>
    <cellStyle name="Cálculo" xfId="29" builtinId="22"/>
    <cellStyle name="Total" xfId="30" builtinId="25"/>
    <cellStyle name="40% - Ênfase 1" xfId="31" builtinId="31"/>
    <cellStyle name="Bom" xfId="32" builtinId="26"/>
    <cellStyle name="Ruim" xfId="33" builtinId="27"/>
    <cellStyle name="Neutro" xfId="34" builtinId="28"/>
    <cellStyle name="20% - Ênfase 5" xfId="35" builtinId="46"/>
    <cellStyle name="Ênfase 1" xfId="36" builtinId="29"/>
    <cellStyle name="20% - Ênfase 1" xfId="37" builtinId="30"/>
    <cellStyle name="60% - Ênfase 1" xfId="38" builtinId="32"/>
    <cellStyle name="20% - Ênfase 6" xfId="39" builtinId="50"/>
    <cellStyle name="Ênfase 2" xfId="40" builtinId="33"/>
    <cellStyle name="20% - Ênfase 2" xfId="41" builtinId="34"/>
    <cellStyle name="60% - Ênfase 2" xfId="42" builtinId="36"/>
    <cellStyle name="40% - Ênfase 3" xfId="43" builtinId="39"/>
    <cellStyle name="60% - Ênfase 3" xfId="44" builtinId="40"/>
    <cellStyle name="20% - Ênfase 4" xfId="45" builtinId="42"/>
    <cellStyle name="60% - Ênfase 4" xfId="46" builtinId="44"/>
    <cellStyle name="40% - Ênfase 5" xfId="47" builtinId="47"/>
    <cellStyle name="60% - Ênfase 5" xfId="48" builtinId="48"/>
    <cellStyle name="60% - Ênfase 6" xfId="49" builtinId="52"/>
    <cellStyle name="Normal 3" xfId="50"/>
    <cellStyle name="Vírgula 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BBB59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98"/>
  <sheetViews>
    <sheetView tabSelected="1" zoomScale="110" zoomScaleNormal="110" topLeftCell="L7" workbookViewId="0">
      <selection activeCell="AF20" sqref="AF20"/>
    </sheetView>
  </sheetViews>
  <sheetFormatPr defaultColWidth="9.62857142857143" defaultRowHeight="15"/>
  <cols>
    <col min="1" max="2" width="9.59047619047619" style="2"/>
    <col min="3" max="3" width="18.4190476190476" style="2" customWidth="1"/>
    <col min="4" max="4" width="12.1428571428571" style="2" customWidth="1"/>
    <col min="5" max="5" width="26.5904761904762" style="2" customWidth="1"/>
    <col min="6" max="6" width="12.4190476190476" style="2" customWidth="1"/>
    <col min="7" max="7" width="13.0190476190476" style="2" customWidth="1"/>
    <col min="8" max="8" width="42.4" style="2" customWidth="1"/>
    <col min="9" max="10" width="15.7142857142857" style="3" customWidth="1"/>
    <col min="11" max="11" width="14.6857142857143" style="3" customWidth="1"/>
    <col min="12" max="12" width="15.7142857142857" style="3" customWidth="1"/>
    <col min="13" max="13" width="10.7142857142857" style="2" customWidth="1"/>
    <col min="14" max="14" width="14.6857142857143" style="3" customWidth="1"/>
    <col min="15" max="15" width="15.7142857142857" style="2" customWidth="1"/>
    <col min="16" max="18" width="11.3047619047619" style="2" customWidth="1"/>
    <col min="19" max="19" width="9.59047619047619" style="2"/>
    <col min="20" max="20" width="12.9142857142857" style="2" customWidth="1"/>
    <col min="21" max="64" width="9.59047619047619" style="2"/>
  </cols>
  <sheetData>
    <row r="1" ht="18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8"/>
      <c r="V1" s="28"/>
      <c r="W1" s="28"/>
      <c r="X1" s="28"/>
      <c r="Y1" s="28"/>
    </row>
    <row r="2" ht="25.5" spans="1: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9" t="s">
        <v>13</v>
      </c>
      <c r="N2" s="18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20" t="s">
        <v>20</v>
      </c>
      <c r="U2" s="28"/>
      <c r="V2" s="28"/>
      <c r="W2" s="28"/>
      <c r="X2" s="28"/>
      <c r="Y2" s="28"/>
    </row>
    <row r="3" ht="38.25" spans="1:25">
      <c r="A3" s="6" t="s">
        <v>21</v>
      </c>
      <c r="B3" s="7" t="s">
        <v>22</v>
      </c>
      <c r="C3" s="8" t="s">
        <v>23</v>
      </c>
      <c r="D3" s="8" t="s">
        <v>24</v>
      </c>
      <c r="E3" s="8" t="s">
        <v>25</v>
      </c>
      <c r="F3" s="9" t="s">
        <v>26</v>
      </c>
      <c r="G3" s="9" t="s">
        <v>27</v>
      </c>
      <c r="H3" s="8" t="s">
        <v>28</v>
      </c>
      <c r="I3" s="11">
        <v>27773.33</v>
      </c>
      <c r="J3" s="11">
        <v>55560</v>
      </c>
      <c r="K3" s="11">
        <v>27777.78</v>
      </c>
      <c r="L3" s="21">
        <f t="shared" ref="L3:L66" si="0">SUM(I3:K3)</f>
        <v>111111.11</v>
      </c>
      <c r="M3" s="7">
        <v>6</v>
      </c>
      <c r="N3" s="11">
        <v>111111.11</v>
      </c>
      <c r="O3" s="11">
        <f t="shared" ref="O3:O66" si="1">SUM(L3-N3)</f>
        <v>0</v>
      </c>
      <c r="P3" s="22">
        <v>44237</v>
      </c>
      <c r="Q3" s="22">
        <v>44783</v>
      </c>
      <c r="R3" s="22">
        <v>44875</v>
      </c>
      <c r="S3" s="7">
        <v>47527</v>
      </c>
      <c r="T3" s="7" t="s">
        <v>29</v>
      </c>
      <c r="U3" s="28"/>
      <c r="V3" s="28"/>
      <c r="W3" s="28"/>
      <c r="X3" s="28"/>
      <c r="Y3" s="28"/>
    </row>
    <row r="4" ht="38.25" spans="1:25">
      <c r="A4" s="6" t="s">
        <v>21</v>
      </c>
      <c r="B4" s="7" t="s">
        <v>30</v>
      </c>
      <c r="C4" s="8" t="s">
        <v>31</v>
      </c>
      <c r="D4" s="8" t="s">
        <v>32</v>
      </c>
      <c r="E4" s="8" t="s">
        <v>33</v>
      </c>
      <c r="F4" s="9" t="s">
        <v>26</v>
      </c>
      <c r="G4" s="9" t="s">
        <v>27</v>
      </c>
      <c r="H4" s="8" t="s">
        <v>34</v>
      </c>
      <c r="I4" s="11">
        <v>13373.33</v>
      </c>
      <c r="J4" s="11">
        <v>69960</v>
      </c>
      <c r="K4" s="11">
        <v>27777.78</v>
      </c>
      <c r="L4" s="11">
        <f t="shared" si="0"/>
        <v>111111.11</v>
      </c>
      <c r="M4" s="7">
        <v>5</v>
      </c>
      <c r="N4" s="11">
        <v>111111.11</v>
      </c>
      <c r="O4" s="11">
        <f t="shared" si="1"/>
        <v>0</v>
      </c>
      <c r="P4" s="22">
        <v>44237</v>
      </c>
      <c r="Q4" s="22">
        <v>44783</v>
      </c>
      <c r="R4" s="22">
        <v>44875</v>
      </c>
      <c r="S4" s="7">
        <v>47483</v>
      </c>
      <c r="T4" s="7" t="s">
        <v>29</v>
      </c>
      <c r="U4" s="28"/>
      <c r="V4" s="28"/>
      <c r="W4" s="28"/>
      <c r="X4" s="28"/>
      <c r="Y4" s="28"/>
    </row>
    <row r="5" ht="38.25" spans="1:25">
      <c r="A5" s="6" t="s">
        <v>21</v>
      </c>
      <c r="B5" s="7" t="s">
        <v>35</v>
      </c>
      <c r="C5" s="8" t="s">
        <v>36</v>
      </c>
      <c r="D5" s="8" t="s">
        <v>37</v>
      </c>
      <c r="E5" s="8" t="s">
        <v>38</v>
      </c>
      <c r="F5" s="9" t="s">
        <v>26</v>
      </c>
      <c r="G5" s="9" t="s">
        <v>27</v>
      </c>
      <c r="H5" s="8" t="s">
        <v>39</v>
      </c>
      <c r="I5" s="11">
        <v>3773.34</v>
      </c>
      <c r="J5" s="11">
        <v>79560</v>
      </c>
      <c r="K5" s="11">
        <v>27777.77</v>
      </c>
      <c r="L5" s="11">
        <f t="shared" si="0"/>
        <v>111111.11</v>
      </c>
      <c r="M5" s="7">
        <v>7</v>
      </c>
      <c r="N5" s="11">
        <v>111111.11</v>
      </c>
      <c r="O5" s="11">
        <f t="shared" si="1"/>
        <v>0</v>
      </c>
      <c r="P5" s="22">
        <v>44273</v>
      </c>
      <c r="Q5" s="22">
        <v>44822</v>
      </c>
      <c r="R5" s="22">
        <v>44913</v>
      </c>
      <c r="S5" s="7">
        <v>47715</v>
      </c>
      <c r="T5" s="7" t="s">
        <v>29</v>
      </c>
      <c r="U5" s="28"/>
      <c r="V5" s="28"/>
      <c r="W5" s="28"/>
      <c r="X5" s="28"/>
      <c r="Y5" s="28"/>
    </row>
    <row r="6" ht="38.25" spans="1:25">
      <c r="A6" s="6" t="s">
        <v>21</v>
      </c>
      <c r="B6" s="7" t="s">
        <v>40</v>
      </c>
      <c r="C6" s="8" t="s">
        <v>41</v>
      </c>
      <c r="D6" s="8" t="s">
        <v>42</v>
      </c>
      <c r="E6" s="8" t="s">
        <v>43</v>
      </c>
      <c r="F6" s="9" t="s">
        <v>26</v>
      </c>
      <c r="G6" s="9" t="s">
        <v>27</v>
      </c>
      <c r="H6" s="8" t="s">
        <v>44</v>
      </c>
      <c r="I6" s="11">
        <v>27773.33</v>
      </c>
      <c r="J6" s="11">
        <v>55560</v>
      </c>
      <c r="K6" s="11">
        <v>27777.78</v>
      </c>
      <c r="L6" s="11">
        <f t="shared" si="0"/>
        <v>111111.11</v>
      </c>
      <c r="M6" s="7">
        <v>5</v>
      </c>
      <c r="N6" s="11">
        <v>111111.11</v>
      </c>
      <c r="O6" s="11">
        <f t="shared" si="1"/>
        <v>0</v>
      </c>
      <c r="P6" s="22">
        <v>44232</v>
      </c>
      <c r="Q6" s="22">
        <v>44778</v>
      </c>
      <c r="R6" s="22">
        <v>44870</v>
      </c>
      <c r="S6" s="7">
        <v>47440</v>
      </c>
      <c r="T6" s="7" t="s">
        <v>29</v>
      </c>
      <c r="U6" s="28"/>
      <c r="V6" s="28"/>
      <c r="W6" s="28"/>
      <c r="X6" s="28"/>
      <c r="Y6" s="28"/>
    </row>
    <row r="7" ht="38.25" spans="1:25">
      <c r="A7" s="6" t="s">
        <v>21</v>
      </c>
      <c r="B7" s="7" t="s">
        <v>45</v>
      </c>
      <c r="C7" s="8" t="s">
        <v>46</v>
      </c>
      <c r="D7" s="8" t="s">
        <v>47</v>
      </c>
      <c r="E7" s="8" t="s">
        <v>48</v>
      </c>
      <c r="F7" s="9" t="s">
        <v>26</v>
      </c>
      <c r="G7" s="9" t="s">
        <v>27</v>
      </c>
      <c r="H7" s="8" t="s">
        <v>49</v>
      </c>
      <c r="I7" s="11">
        <v>3773.33</v>
      </c>
      <c r="J7" s="11">
        <v>79560</v>
      </c>
      <c r="K7" s="11">
        <v>27777.78</v>
      </c>
      <c r="L7" s="11">
        <f t="shared" si="0"/>
        <v>111111.11</v>
      </c>
      <c r="M7" s="7">
        <v>7</v>
      </c>
      <c r="N7" s="11">
        <v>111111.11</v>
      </c>
      <c r="O7" s="11">
        <f t="shared" si="1"/>
        <v>0</v>
      </c>
      <c r="P7" s="22">
        <v>44232</v>
      </c>
      <c r="Q7" s="22">
        <v>44778</v>
      </c>
      <c r="R7" s="22">
        <v>44870</v>
      </c>
      <c r="S7" s="7">
        <v>47442</v>
      </c>
      <c r="T7" s="7" t="s">
        <v>29</v>
      </c>
      <c r="U7" s="28"/>
      <c r="V7" s="28"/>
      <c r="W7" s="28"/>
      <c r="X7" s="28"/>
      <c r="Y7" s="28"/>
    </row>
    <row r="8" ht="38.25" spans="1:25">
      <c r="A8" s="6" t="s">
        <v>21</v>
      </c>
      <c r="B8" s="7" t="s">
        <v>50</v>
      </c>
      <c r="C8" s="8" t="s">
        <v>51</v>
      </c>
      <c r="D8" s="8" t="s">
        <v>52</v>
      </c>
      <c r="E8" s="8" t="s">
        <v>53</v>
      </c>
      <c r="F8" s="9" t="s">
        <v>26</v>
      </c>
      <c r="G8" s="9" t="s">
        <v>27</v>
      </c>
      <c r="H8" s="8" t="s">
        <v>54</v>
      </c>
      <c r="I8" s="11">
        <v>3773.33</v>
      </c>
      <c r="J8" s="11">
        <v>79560</v>
      </c>
      <c r="K8" s="11">
        <v>27777.78</v>
      </c>
      <c r="L8" s="11">
        <f t="shared" si="0"/>
        <v>111111.11</v>
      </c>
      <c r="M8" s="7">
        <v>7</v>
      </c>
      <c r="N8" s="11">
        <v>111111.11</v>
      </c>
      <c r="O8" s="11">
        <f t="shared" si="1"/>
        <v>0</v>
      </c>
      <c r="P8" s="22">
        <v>44232</v>
      </c>
      <c r="Q8" s="22">
        <v>44778</v>
      </c>
      <c r="R8" s="22">
        <v>44870</v>
      </c>
      <c r="S8" s="7">
        <v>47448</v>
      </c>
      <c r="T8" s="7" t="s">
        <v>29</v>
      </c>
      <c r="U8" s="28"/>
      <c r="V8" s="28"/>
      <c r="W8" s="28"/>
      <c r="X8" s="28"/>
      <c r="Y8" s="28"/>
    </row>
    <row r="9" ht="38.25" spans="1:25">
      <c r="A9" s="6" t="s">
        <v>21</v>
      </c>
      <c r="B9" s="7" t="s">
        <v>55</v>
      </c>
      <c r="C9" s="8" t="s">
        <v>56</v>
      </c>
      <c r="D9" s="8" t="s">
        <v>57</v>
      </c>
      <c r="E9" s="8" t="s">
        <v>58</v>
      </c>
      <c r="F9" s="9" t="s">
        <v>26</v>
      </c>
      <c r="G9" s="9" t="s">
        <v>27</v>
      </c>
      <c r="H9" s="8" t="s">
        <v>59</v>
      </c>
      <c r="I9" s="11">
        <v>18173.34</v>
      </c>
      <c r="J9" s="11">
        <v>65160</v>
      </c>
      <c r="K9" s="11">
        <v>27777.78</v>
      </c>
      <c r="L9" s="11">
        <f t="shared" si="0"/>
        <v>111111.12</v>
      </c>
      <c r="M9" s="23">
        <v>4</v>
      </c>
      <c r="N9" s="11">
        <v>111111.12</v>
      </c>
      <c r="O9" s="11">
        <f t="shared" si="1"/>
        <v>0</v>
      </c>
      <c r="P9" s="22">
        <v>44246</v>
      </c>
      <c r="Q9" s="22">
        <v>44792</v>
      </c>
      <c r="R9" s="22">
        <v>44884</v>
      </c>
      <c r="S9" s="7">
        <v>47550</v>
      </c>
      <c r="T9" s="7" t="s">
        <v>29</v>
      </c>
      <c r="U9" s="28"/>
      <c r="V9" s="28"/>
      <c r="W9" s="28"/>
      <c r="X9" s="28"/>
      <c r="Y9" s="28"/>
    </row>
    <row r="10" ht="38.25" spans="1:25">
      <c r="A10" s="6" t="s">
        <v>21</v>
      </c>
      <c r="B10" s="7" t="s">
        <v>60</v>
      </c>
      <c r="C10" s="8" t="s">
        <v>61</v>
      </c>
      <c r="D10" s="8" t="s">
        <v>24</v>
      </c>
      <c r="E10" s="8" t="s">
        <v>62</v>
      </c>
      <c r="F10" s="9" t="s">
        <v>63</v>
      </c>
      <c r="G10" s="9" t="s">
        <v>64</v>
      </c>
      <c r="H10" s="8" t="s">
        <v>65</v>
      </c>
      <c r="I10" s="11">
        <v>20000</v>
      </c>
      <c r="J10" s="11"/>
      <c r="K10" s="11">
        <v>100000</v>
      </c>
      <c r="L10" s="11">
        <f t="shared" si="0"/>
        <v>120000</v>
      </c>
      <c r="M10" s="23">
        <v>0</v>
      </c>
      <c r="N10" s="11">
        <v>120000</v>
      </c>
      <c r="O10" s="11">
        <f t="shared" si="1"/>
        <v>0</v>
      </c>
      <c r="P10" s="22">
        <v>44237</v>
      </c>
      <c r="Q10" s="22">
        <v>44967</v>
      </c>
      <c r="R10" s="22">
        <v>45056</v>
      </c>
      <c r="S10" s="7">
        <v>47480</v>
      </c>
      <c r="T10" s="7" t="s">
        <v>29</v>
      </c>
      <c r="U10" s="28"/>
      <c r="V10" s="28"/>
      <c r="W10" s="28"/>
      <c r="X10" s="28"/>
      <c r="Y10" s="28"/>
    </row>
    <row r="11" ht="38.25" spans="1:25">
      <c r="A11" s="6" t="s">
        <v>21</v>
      </c>
      <c r="B11" s="10" t="s">
        <v>66</v>
      </c>
      <c r="C11" s="8" t="s">
        <v>67</v>
      </c>
      <c r="D11" s="8" t="s">
        <v>68</v>
      </c>
      <c r="E11" s="8" t="s">
        <v>69</v>
      </c>
      <c r="F11" s="9" t="s">
        <v>26</v>
      </c>
      <c r="G11" s="9" t="s">
        <v>27</v>
      </c>
      <c r="H11" s="8" t="s">
        <v>70</v>
      </c>
      <c r="I11" s="11">
        <v>18173.33</v>
      </c>
      <c r="J11" s="11">
        <v>65160</v>
      </c>
      <c r="K11" s="11">
        <v>27777.78</v>
      </c>
      <c r="L11" s="11">
        <f t="shared" si="0"/>
        <v>111111.11</v>
      </c>
      <c r="M11" s="7">
        <v>5</v>
      </c>
      <c r="N11" s="11">
        <v>111111.11</v>
      </c>
      <c r="O11" s="11">
        <f t="shared" si="1"/>
        <v>0</v>
      </c>
      <c r="P11" s="22">
        <v>44253</v>
      </c>
      <c r="Q11" s="22">
        <v>44799</v>
      </c>
      <c r="R11" s="22">
        <v>44891</v>
      </c>
      <c r="S11" s="7">
        <v>47570</v>
      </c>
      <c r="T11" s="7" t="s">
        <v>29</v>
      </c>
      <c r="U11" s="28"/>
      <c r="V11" s="28"/>
      <c r="W11" s="28"/>
      <c r="X11" s="28"/>
      <c r="Y11" s="28"/>
    </row>
    <row r="12" ht="51" spans="1:25">
      <c r="A12" s="6" t="s">
        <v>21</v>
      </c>
      <c r="B12" s="7" t="s">
        <v>71</v>
      </c>
      <c r="C12" s="11" t="s">
        <v>72</v>
      </c>
      <c r="D12" s="11" t="s">
        <v>68</v>
      </c>
      <c r="E12" s="11" t="s">
        <v>73</v>
      </c>
      <c r="F12" s="9" t="s">
        <v>74</v>
      </c>
      <c r="G12" s="9" t="s">
        <v>75</v>
      </c>
      <c r="H12" s="11" t="s">
        <v>76</v>
      </c>
      <c r="I12" s="11">
        <v>20000</v>
      </c>
      <c r="J12" s="11"/>
      <c r="K12" s="11"/>
      <c r="L12" s="11">
        <f t="shared" si="0"/>
        <v>20000</v>
      </c>
      <c r="M12" s="7">
        <v>0</v>
      </c>
      <c r="N12" s="11">
        <v>20000</v>
      </c>
      <c r="O12" s="11">
        <f t="shared" si="1"/>
        <v>0</v>
      </c>
      <c r="P12" s="22">
        <v>44242</v>
      </c>
      <c r="Q12" s="22">
        <v>44423</v>
      </c>
      <c r="R12" s="22">
        <v>44880</v>
      </c>
      <c r="S12" s="7">
        <v>47487</v>
      </c>
      <c r="T12" s="7" t="s">
        <v>29</v>
      </c>
      <c r="U12" s="28"/>
      <c r="V12" s="28"/>
      <c r="W12" s="28"/>
      <c r="X12" s="28"/>
      <c r="Y12" s="28"/>
    </row>
    <row r="13" ht="38.25" spans="1:25">
      <c r="A13" s="6" t="s">
        <v>21</v>
      </c>
      <c r="B13" s="7" t="s">
        <v>77</v>
      </c>
      <c r="C13" s="11" t="s">
        <v>78</v>
      </c>
      <c r="D13" s="11" t="s">
        <v>24</v>
      </c>
      <c r="E13" s="11" t="s">
        <v>79</v>
      </c>
      <c r="F13" s="9" t="s">
        <v>80</v>
      </c>
      <c r="G13" s="7" t="s">
        <v>81</v>
      </c>
      <c r="H13" s="11" t="s">
        <v>82</v>
      </c>
      <c r="I13" s="11">
        <v>48000</v>
      </c>
      <c r="J13" s="11">
        <v>48000</v>
      </c>
      <c r="K13" s="11">
        <v>93800</v>
      </c>
      <c r="L13" s="11">
        <f t="shared" si="0"/>
        <v>189800</v>
      </c>
      <c r="M13" s="7">
        <v>2</v>
      </c>
      <c r="N13" s="11">
        <v>189800</v>
      </c>
      <c r="O13" s="11">
        <f t="shared" si="1"/>
        <v>0</v>
      </c>
      <c r="P13" s="22">
        <v>44237</v>
      </c>
      <c r="Q13" s="22">
        <v>44602</v>
      </c>
      <c r="R13" s="22">
        <v>44691</v>
      </c>
      <c r="S13" s="7">
        <v>47481</v>
      </c>
      <c r="T13" s="7" t="s">
        <v>29</v>
      </c>
      <c r="U13" s="28"/>
      <c r="V13" s="28"/>
      <c r="W13" s="28"/>
      <c r="X13" s="28"/>
      <c r="Y13" s="28"/>
    </row>
    <row r="14" ht="51" spans="1:25">
      <c r="A14" s="6" t="s">
        <v>21</v>
      </c>
      <c r="B14" s="7" t="s">
        <v>83</v>
      </c>
      <c r="C14" s="11" t="s">
        <v>84</v>
      </c>
      <c r="D14" s="11" t="s">
        <v>42</v>
      </c>
      <c r="E14" s="11" t="s">
        <v>85</v>
      </c>
      <c r="F14" s="9" t="s">
        <v>74</v>
      </c>
      <c r="G14" s="9" t="s">
        <v>75</v>
      </c>
      <c r="H14" s="11" t="s">
        <v>86</v>
      </c>
      <c r="I14" s="11">
        <v>20000</v>
      </c>
      <c r="J14" s="11"/>
      <c r="K14" s="11"/>
      <c r="L14" s="11">
        <f t="shared" si="0"/>
        <v>20000</v>
      </c>
      <c r="M14" s="7">
        <v>0</v>
      </c>
      <c r="N14" s="11">
        <v>20000</v>
      </c>
      <c r="O14" s="11">
        <f t="shared" si="1"/>
        <v>0</v>
      </c>
      <c r="P14" s="22">
        <v>44259</v>
      </c>
      <c r="Q14" s="22">
        <v>44808</v>
      </c>
      <c r="R14" s="22">
        <v>44869</v>
      </c>
      <c r="S14" s="7">
        <v>47600</v>
      </c>
      <c r="T14" s="7" t="s">
        <v>29</v>
      </c>
      <c r="U14" s="28"/>
      <c r="V14" s="28"/>
      <c r="W14" s="28"/>
      <c r="X14" s="28"/>
      <c r="Y14" s="28"/>
    </row>
    <row r="15" ht="25.5" spans="1:25">
      <c r="A15" s="6" t="s">
        <v>21</v>
      </c>
      <c r="B15" s="7" t="s">
        <v>87</v>
      </c>
      <c r="C15" s="11" t="s">
        <v>88</v>
      </c>
      <c r="D15" s="11" t="s">
        <v>57</v>
      </c>
      <c r="E15" s="11" t="s">
        <v>89</v>
      </c>
      <c r="F15" s="9" t="s">
        <v>74</v>
      </c>
      <c r="G15" s="9" t="s">
        <v>75</v>
      </c>
      <c r="H15" s="11" t="s">
        <v>90</v>
      </c>
      <c r="I15" s="11">
        <v>20000</v>
      </c>
      <c r="J15" s="11"/>
      <c r="K15" s="11"/>
      <c r="L15" s="11">
        <f t="shared" si="0"/>
        <v>20000</v>
      </c>
      <c r="M15" s="7">
        <v>0</v>
      </c>
      <c r="N15" s="11"/>
      <c r="O15" s="11">
        <f t="shared" si="1"/>
        <v>20000</v>
      </c>
      <c r="P15" s="7"/>
      <c r="Q15" s="7"/>
      <c r="R15" s="7"/>
      <c r="S15" s="7">
        <v>48801</v>
      </c>
      <c r="T15" s="7" t="s">
        <v>91</v>
      </c>
      <c r="U15" s="28"/>
      <c r="V15" s="28"/>
      <c r="W15" s="28"/>
      <c r="X15" s="28"/>
      <c r="Y15" s="28"/>
    </row>
    <row r="16" ht="25.5" spans="1:25">
      <c r="A16" s="6" t="s">
        <v>21</v>
      </c>
      <c r="B16" s="7" t="s">
        <v>92</v>
      </c>
      <c r="C16" s="11" t="s">
        <v>93</v>
      </c>
      <c r="D16" s="11" t="s">
        <v>32</v>
      </c>
      <c r="E16" s="11" t="s">
        <v>94</v>
      </c>
      <c r="F16" s="9" t="s">
        <v>80</v>
      </c>
      <c r="G16" s="12" t="s">
        <v>95</v>
      </c>
      <c r="H16" s="11" t="s">
        <v>96</v>
      </c>
      <c r="I16" s="11">
        <v>25000</v>
      </c>
      <c r="J16" s="11">
        <v>24000</v>
      </c>
      <c r="K16" s="11">
        <v>151000</v>
      </c>
      <c r="L16" s="11">
        <f t="shared" si="0"/>
        <v>200000</v>
      </c>
      <c r="M16" s="7">
        <v>1</v>
      </c>
      <c r="N16" s="11">
        <v>200000</v>
      </c>
      <c r="O16" s="11">
        <f t="shared" si="1"/>
        <v>0</v>
      </c>
      <c r="P16" s="22">
        <v>44270</v>
      </c>
      <c r="Q16" s="22">
        <v>44635</v>
      </c>
      <c r="R16" s="22">
        <v>44727</v>
      </c>
      <c r="S16" s="7">
        <v>47665</v>
      </c>
      <c r="T16" s="7" t="s">
        <v>29</v>
      </c>
      <c r="U16" s="28"/>
      <c r="V16" s="28"/>
      <c r="W16" s="28"/>
      <c r="X16" s="28"/>
      <c r="Y16" s="28"/>
    </row>
    <row r="17" ht="51" spans="1:25">
      <c r="A17" s="6" t="s">
        <v>21</v>
      </c>
      <c r="B17" s="7" t="s">
        <v>97</v>
      </c>
      <c r="C17" s="11" t="s">
        <v>98</v>
      </c>
      <c r="D17" s="11" t="s">
        <v>57</v>
      </c>
      <c r="E17" s="11" t="s">
        <v>99</v>
      </c>
      <c r="F17" s="9" t="s">
        <v>100</v>
      </c>
      <c r="G17" s="11" t="s">
        <v>101</v>
      </c>
      <c r="H17" s="11" t="s">
        <v>102</v>
      </c>
      <c r="I17" s="11">
        <v>92125</v>
      </c>
      <c r="J17" s="11"/>
      <c r="K17" s="11"/>
      <c r="L17" s="11">
        <f t="shared" si="0"/>
        <v>92125</v>
      </c>
      <c r="M17" s="7"/>
      <c r="N17" s="11">
        <v>92125</v>
      </c>
      <c r="O17" s="11">
        <f t="shared" si="1"/>
        <v>0</v>
      </c>
      <c r="P17" s="22">
        <v>44284</v>
      </c>
      <c r="Q17" s="22">
        <v>44833</v>
      </c>
      <c r="R17" s="22">
        <v>44924</v>
      </c>
      <c r="S17" s="7">
        <v>47785</v>
      </c>
      <c r="T17" s="7" t="s">
        <v>29</v>
      </c>
      <c r="U17" s="28"/>
      <c r="V17" s="28"/>
      <c r="W17" s="28"/>
      <c r="X17" s="28"/>
      <c r="Y17" s="28"/>
    </row>
    <row r="18" ht="51" spans="1:25">
      <c r="A18" s="6" t="s">
        <v>21</v>
      </c>
      <c r="B18" s="7" t="s">
        <v>103</v>
      </c>
      <c r="C18" s="11" t="s">
        <v>104</v>
      </c>
      <c r="D18" s="11" t="s">
        <v>37</v>
      </c>
      <c r="E18" s="11" t="s">
        <v>105</v>
      </c>
      <c r="F18" s="9" t="s">
        <v>100</v>
      </c>
      <c r="G18" s="11" t="s">
        <v>64</v>
      </c>
      <c r="H18" s="11" t="s">
        <v>106</v>
      </c>
      <c r="I18" s="11">
        <v>92437.96</v>
      </c>
      <c r="J18" s="11"/>
      <c r="K18" s="11"/>
      <c r="L18" s="11">
        <f t="shared" si="0"/>
        <v>92437.96</v>
      </c>
      <c r="M18" s="7"/>
      <c r="N18" s="11">
        <v>92437.96</v>
      </c>
      <c r="O18" s="11">
        <f t="shared" si="1"/>
        <v>0</v>
      </c>
      <c r="P18" s="22">
        <v>44273</v>
      </c>
      <c r="Q18" s="22">
        <v>44822</v>
      </c>
      <c r="R18" s="22">
        <v>44913</v>
      </c>
      <c r="S18" s="7">
        <v>47714</v>
      </c>
      <c r="T18" s="7" t="s">
        <v>29</v>
      </c>
      <c r="U18" s="28"/>
      <c r="V18" s="28"/>
      <c r="W18" s="28"/>
      <c r="X18" s="28"/>
      <c r="Y18" s="28"/>
    </row>
    <row r="19" ht="25.5" spans="1:25">
      <c r="A19" s="6" t="s">
        <v>21</v>
      </c>
      <c r="B19" s="7" t="s">
        <v>107</v>
      </c>
      <c r="C19" s="11" t="s">
        <v>108</v>
      </c>
      <c r="D19" s="11" t="s">
        <v>37</v>
      </c>
      <c r="E19" s="11" t="s">
        <v>109</v>
      </c>
      <c r="F19" s="9" t="s">
        <v>100</v>
      </c>
      <c r="G19" s="11" t="s">
        <v>27</v>
      </c>
      <c r="H19" s="11" t="s">
        <v>110</v>
      </c>
      <c r="I19" s="11">
        <v>231942.5</v>
      </c>
      <c r="J19" s="11">
        <v>86400</v>
      </c>
      <c r="K19" s="11"/>
      <c r="L19" s="11">
        <f t="shared" si="0"/>
        <v>318342.5</v>
      </c>
      <c r="M19" s="7">
        <v>5</v>
      </c>
      <c r="N19" s="11">
        <v>318342.5</v>
      </c>
      <c r="O19" s="11">
        <f t="shared" si="1"/>
        <v>0</v>
      </c>
      <c r="P19" s="22">
        <v>44273</v>
      </c>
      <c r="Q19" s="22">
        <v>44822</v>
      </c>
      <c r="R19" s="22">
        <v>44913</v>
      </c>
      <c r="S19" s="7">
        <v>47709</v>
      </c>
      <c r="T19" s="7" t="s">
        <v>29</v>
      </c>
      <c r="U19" s="28"/>
      <c r="V19" s="28"/>
      <c r="W19" s="28"/>
      <c r="X19" s="28"/>
      <c r="Y19" s="28"/>
    </row>
    <row r="20" ht="25.5" spans="1:25">
      <c r="A20" s="6" t="s">
        <v>21</v>
      </c>
      <c r="B20" s="7" t="s">
        <v>111</v>
      </c>
      <c r="C20" s="8" t="s">
        <v>112</v>
      </c>
      <c r="D20" s="8" t="s">
        <v>113</v>
      </c>
      <c r="E20" s="8" t="s">
        <v>114</v>
      </c>
      <c r="F20" s="9" t="s">
        <v>115</v>
      </c>
      <c r="G20" s="9" t="s">
        <v>116</v>
      </c>
      <c r="H20" s="8" t="s">
        <v>117</v>
      </c>
      <c r="I20" s="11">
        <v>416257.3</v>
      </c>
      <c r="J20" s="11">
        <v>115905.96</v>
      </c>
      <c r="K20" s="11">
        <v>467836.74</v>
      </c>
      <c r="L20" s="11">
        <f t="shared" si="0"/>
        <v>1000000</v>
      </c>
      <c r="M20" s="7">
        <v>84</v>
      </c>
      <c r="N20" s="11">
        <v>1000000</v>
      </c>
      <c r="O20" s="11">
        <f t="shared" si="1"/>
        <v>0</v>
      </c>
      <c r="P20" s="22">
        <v>44305</v>
      </c>
      <c r="Q20" s="22">
        <v>45035</v>
      </c>
      <c r="R20" s="22">
        <v>45126</v>
      </c>
      <c r="S20" s="7">
        <v>47951</v>
      </c>
      <c r="T20" s="7" t="s">
        <v>29</v>
      </c>
      <c r="U20" s="28"/>
      <c r="V20" s="28"/>
      <c r="W20" s="28"/>
      <c r="X20" s="28"/>
      <c r="Y20" s="28"/>
    </row>
    <row r="21" ht="51" spans="1:25">
      <c r="A21" s="13" t="s">
        <v>21</v>
      </c>
      <c r="B21" s="14" t="s">
        <v>118</v>
      </c>
      <c r="C21" s="15" t="s">
        <v>119</v>
      </c>
      <c r="D21" s="15" t="s">
        <v>120</v>
      </c>
      <c r="E21" s="15" t="s">
        <v>121</v>
      </c>
      <c r="F21" s="16" t="s">
        <v>100</v>
      </c>
      <c r="G21" s="15" t="s">
        <v>64</v>
      </c>
      <c r="H21" s="15" t="s">
        <v>122</v>
      </c>
      <c r="I21" s="11">
        <v>172285</v>
      </c>
      <c r="J21" s="11">
        <v>50400</v>
      </c>
      <c r="K21" s="11">
        <v>24208</v>
      </c>
      <c r="L21" s="11">
        <f t="shared" si="0"/>
        <v>246893</v>
      </c>
      <c r="M21" s="7">
        <v>4</v>
      </c>
      <c r="N21" s="11">
        <v>246893</v>
      </c>
      <c r="O21" s="11">
        <f t="shared" si="1"/>
        <v>0</v>
      </c>
      <c r="P21" s="22">
        <v>44300</v>
      </c>
      <c r="Q21" s="22">
        <v>44848</v>
      </c>
      <c r="R21" s="22">
        <v>44940</v>
      </c>
      <c r="S21" s="7">
        <v>47917</v>
      </c>
      <c r="T21" s="7" t="s">
        <v>29</v>
      </c>
      <c r="U21" s="28"/>
      <c r="V21" s="28"/>
      <c r="W21" s="28"/>
      <c r="X21" s="28"/>
      <c r="Y21" s="28"/>
    </row>
    <row r="22" ht="25.5" spans="1:25">
      <c r="A22" s="13" t="s">
        <v>21</v>
      </c>
      <c r="B22" s="7" t="s">
        <v>123</v>
      </c>
      <c r="C22" s="11" t="s">
        <v>124</v>
      </c>
      <c r="D22" s="11" t="s">
        <v>24</v>
      </c>
      <c r="E22" s="15" t="s">
        <v>125</v>
      </c>
      <c r="F22" s="9" t="s">
        <v>126</v>
      </c>
      <c r="G22" s="11" t="s">
        <v>127</v>
      </c>
      <c r="H22" s="11" t="s">
        <v>128</v>
      </c>
      <c r="I22" s="11"/>
      <c r="J22" s="11">
        <v>279042</v>
      </c>
      <c r="K22" s="11"/>
      <c r="L22" s="11">
        <f t="shared" si="0"/>
        <v>279042</v>
      </c>
      <c r="M22" s="7">
        <v>35</v>
      </c>
      <c r="N22" s="11">
        <v>279042</v>
      </c>
      <c r="O22" s="11">
        <f t="shared" si="1"/>
        <v>0</v>
      </c>
      <c r="P22" s="22">
        <v>44270</v>
      </c>
      <c r="Q22" s="22">
        <v>44635</v>
      </c>
      <c r="R22" s="22">
        <v>44727</v>
      </c>
      <c r="S22" s="7">
        <v>47666</v>
      </c>
      <c r="T22" s="7" t="s">
        <v>29</v>
      </c>
      <c r="U22" s="28"/>
      <c r="V22" s="28"/>
      <c r="W22" s="28"/>
      <c r="X22" s="28"/>
      <c r="Y22" s="28"/>
    </row>
    <row r="23" ht="51" spans="1:25">
      <c r="A23" s="13" t="s">
        <v>21</v>
      </c>
      <c r="B23" s="14" t="s">
        <v>129</v>
      </c>
      <c r="C23" s="17" t="s">
        <v>130</v>
      </c>
      <c r="D23" s="17" t="s">
        <v>24</v>
      </c>
      <c r="E23" s="17" t="s">
        <v>131</v>
      </c>
      <c r="F23" s="16" t="s">
        <v>132</v>
      </c>
      <c r="G23" s="16" t="s">
        <v>101</v>
      </c>
      <c r="H23" s="17" t="s">
        <v>133</v>
      </c>
      <c r="I23" s="11">
        <v>100000</v>
      </c>
      <c r="J23" s="11"/>
      <c r="K23" s="11"/>
      <c r="L23" s="11">
        <f t="shared" si="0"/>
        <v>100000</v>
      </c>
      <c r="M23" s="14"/>
      <c r="N23" s="11">
        <v>100000</v>
      </c>
      <c r="O23" s="11">
        <f t="shared" si="1"/>
        <v>0</v>
      </c>
      <c r="P23" s="22">
        <v>44281</v>
      </c>
      <c r="Q23" s="22">
        <v>45103</v>
      </c>
      <c r="R23" s="22">
        <v>45103</v>
      </c>
      <c r="S23" s="7">
        <v>47781</v>
      </c>
      <c r="T23" s="7" t="s">
        <v>29</v>
      </c>
      <c r="U23" s="28"/>
      <c r="V23" s="28"/>
      <c r="W23" s="28"/>
      <c r="X23" s="28"/>
      <c r="Y23" s="28"/>
    </row>
    <row r="24" ht="38.25" spans="1:25">
      <c r="A24" s="6" t="s">
        <v>21</v>
      </c>
      <c r="B24" s="7" t="s">
        <v>134</v>
      </c>
      <c r="C24" s="11" t="s">
        <v>135</v>
      </c>
      <c r="D24" s="11" t="s">
        <v>24</v>
      </c>
      <c r="E24" s="11" t="s">
        <v>136</v>
      </c>
      <c r="F24" s="9" t="s">
        <v>137</v>
      </c>
      <c r="G24" s="11" t="s">
        <v>127</v>
      </c>
      <c r="H24" s="11" t="s">
        <v>138</v>
      </c>
      <c r="I24" s="11"/>
      <c r="J24" s="11">
        <v>16000</v>
      </c>
      <c r="K24" s="11"/>
      <c r="L24" s="11">
        <f t="shared" si="0"/>
        <v>16000</v>
      </c>
      <c r="M24" s="7">
        <v>2</v>
      </c>
      <c r="N24" s="11"/>
      <c r="O24" s="11">
        <f t="shared" si="1"/>
        <v>16000</v>
      </c>
      <c r="P24" s="7"/>
      <c r="Q24" s="7"/>
      <c r="R24" s="7"/>
      <c r="S24" s="7"/>
      <c r="T24" s="7" t="s">
        <v>91</v>
      </c>
      <c r="U24" s="28"/>
      <c r="V24" s="28"/>
      <c r="W24" s="28"/>
      <c r="X24" s="28"/>
      <c r="Y24" s="28"/>
    </row>
    <row r="25" ht="25.5" spans="1:25">
      <c r="A25" s="6" t="s">
        <v>21</v>
      </c>
      <c r="B25" s="7" t="s">
        <v>139</v>
      </c>
      <c r="C25" s="11" t="s">
        <v>140</v>
      </c>
      <c r="D25" s="11" t="s">
        <v>42</v>
      </c>
      <c r="E25" s="11" t="s">
        <v>141</v>
      </c>
      <c r="F25" s="9" t="s">
        <v>137</v>
      </c>
      <c r="G25" s="9" t="s">
        <v>127</v>
      </c>
      <c r="H25" s="11" t="s">
        <v>142</v>
      </c>
      <c r="I25" s="11"/>
      <c r="J25" s="11">
        <v>16000</v>
      </c>
      <c r="K25" s="11"/>
      <c r="L25" s="11">
        <f t="shared" si="0"/>
        <v>16000</v>
      </c>
      <c r="M25" s="7">
        <v>2</v>
      </c>
      <c r="N25" s="11">
        <v>16000</v>
      </c>
      <c r="O25" s="11">
        <f t="shared" si="1"/>
        <v>0</v>
      </c>
      <c r="P25" s="22">
        <v>44284</v>
      </c>
      <c r="Q25" s="22">
        <v>44559</v>
      </c>
      <c r="R25" s="22">
        <v>44649</v>
      </c>
      <c r="S25" s="7">
        <v>47784</v>
      </c>
      <c r="T25" s="7" t="s">
        <v>29</v>
      </c>
      <c r="U25" s="28"/>
      <c r="V25" s="28"/>
      <c r="W25" s="28"/>
      <c r="X25" s="28"/>
      <c r="Y25" s="28"/>
    </row>
    <row r="26" ht="25.5" spans="1:25">
      <c r="A26" s="6" t="s">
        <v>21</v>
      </c>
      <c r="B26" s="7" t="s">
        <v>143</v>
      </c>
      <c r="C26" s="11" t="s">
        <v>144</v>
      </c>
      <c r="D26" s="11" t="s">
        <v>68</v>
      </c>
      <c r="E26" s="11" t="s">
        <v>145</v>
      </c>
      <c r="F26" s="9" t="s">
        <v>137</v>
      </c>
      <c r="G26" s="11" t="s">
        <v>127</v>
      </c>
      <c r="H26" s="11" t="s">
        <v>146</v>
      </c>
      <c r="I26" s="11"/>
      <c r="J26" s="11">
        <v>16000</v>
      </c>
      <c r="K26" s="11"/>
      <c r="L26" s="11">
        <f t="shared" si="0"/>
        <v>16000</v>
      </c>
      <c r="M26" s="7">
        <v>2</v>
      </c>
      <c r="N26" s="11">
        <v>16000</v>
      </c>
      <c r="O26" s="11">
        <f t="shared" si="1"/>
        <v>0</v>
      </c>
      <c r="P26" s="22">
        <v>44281</v>
      </c>
      <c r="Q26" s="22">
        <v>44556</v>
      </c>
      <c r="R26" s="22">
        <v>44646</v>
      </c>
      <c r="S26" s="7">
        <v>47783</v>
      </c>
      <c r="T26" s="7" t="s">
        <v>29</v>
      </c>
      <c r="U26" s="28"/>
      <c r="V26" s="28"/>
      <c r="W26" s="28"/>
      <c r="X26" s="28"/>
      <c r="Y26" s="28"/>
    </row>
    <row r="27" ht="25.5" spans="1:25">
      <c r="A27" s="6" t="s">
        <v>21</v>
      </c>
      <c r="B27" s="7" t="s">
        <v>147</v>
      </c>
      <c r="C27" s="11" t="s">
        <v>148</v>
      </c>
      <c r="D27" s="11" t="s">
        <v>57</v>
      </c>
      <c r="E27" s="11" t="s">
        <v>99</v>
      </c>
      <c r="F27" s="9" t="s">
        <v>137</v>
      </c>
      <c r="G27" s="11" t="s">
        <v>127</v>
      </c>
      <c r="H27" s="11" t="s">
        <v>149</v>
      </c>
      <c r="I27" s="11"/>
      <c r="J27" s="11">
        <v>32000</v>
      </c>
      <c r="K27" s="11"/>
      <c r="L27" s="11">
        <f t="shared" si="0"/>
        <v>32000</v>
      </c>
      <c r="M27" s="7">
        <v>2</v>
      </c>
      <c r="N27" s="11">
        <v>32000</v>
      </c>
      <c r="O27" s="11">
        <f t="shared" si="1"/>
        <v>0</v>
      </c>
      <c r="P27" s="22">
        <v>44302</v>
      </c>
      <c r="Q27" s="22">
        <v>44577</v>
      </c>
      <c r="R27" s="22">
        <v>44667</v>
      </c>
      <c r="S27" s="7">
        <v>47949</v>
      </c>
      <c r="T27" s="7" t="s">
        <v>29</v>
      </c>
      <c r="U27" s="28"/>
      <c r="V27" s="28"/>
      <c r="W27" s="28"/>
      <c r="X27" s="28"/>
      <c r="Y27" s="28"/>
    </row>
    <row r="28" ht="38.25" spans="1:25">
      <c r="A28" s="6" t="s">
        <v>21</v>
      </c>
      <c r="B28" s="7" t="s">
        <v>150</v>
      </c>
      <c r="C28" s="11" t="s">
        <v>151</v>
      </c>
      <c r="D28" s="11" t="s">
        <v>120</v>
      </c>
      <c r="E28" s="11" t="s">
        <v>152</v>
      </c>
      <c r="F28" s="9" t="s">
        <v>137</v>
      </c>
      <c r="G28" s="11" t="s">
        <v>127</v>
      </c>
      <c r="H28" s="11" t="s">
        <v>138</v>
      </c>
      <c r="I28" s="11"/>
      <c r="J28" s="11">
        <v>16000</v>
      </c>
      <c r="K28" s="11"/>
      <c r="L28" s="11">
        <f t="shared" si="0"/>
        <v>16000</v>
      </c>
      <c r="M28" s="7">
        <v>2</v>
      </c>
      <c r="N28" s="11">
        <v>16000</v>
      </c>
      <c r="O28" s="11">
        <f t="shared" si="1"/>
        <v>0</v>
      </c>
      <c r="P28" s="22">
        <v>44293</v>
      </c>
      <c r="Q28" s="22">
        <v>44568</v>
      </c>
      <c r="R28" s="22">
        <v>44658</v>
      </c>
      <c r="S28" s="7">
        <v>47873</v>
      </c>
      <c r="T28" s="7" t="s">
        <v>29</v>
      </c>
      <c r="U28" s="28"/>
      <c r="V28" s="28"/>
      <c r="W28" s="28"/>
      <c r="X28" s="28"/>
      <c r="Y28" s="28"/>
    </row>
    <row r="29" ht="25.5" spans="1:25">
      <c r="A29" s="6" t="s">
        <v>21</v>
      </c>
      <c r="B29" s="7" t="s">
        <v>153</v>
      </c>
      <c r="C29" s="11" t="s">
        <v>154</v>
      </c>
      <c r="D29" s="11" t="s">
        <v>32</v>
      </c>
      <c r="E29" s="11" t="s">
        <v>155</v>
      </c>
      <c r="F29" s="9" t="s">
        <v>137</v>
      </c>
      <c r="G29" s="11" t="s">
        <v>127</v>
      </c>
      <c r="H29" s="11" t="s">
        <v>156</v>
      </c>
      <c r="I29" s="11"/>
      <c r="J29" s="11">
        <v>16000</v>
      </c>
      <c r="K29" s="11"/>
      <c r="L29" s="11">
        <f t="shared" si="0"/>
        <v>16000</v>
      </c>
      <c r="M29" s="7">
        <v>2</v>
      </c>
      <c r="N29" s="11">
        <v>16000</v>
      </c>
      <c r="O29" s="11">
        <f t="shared" si="1"/>
        <v>0</v>
      </c>
      <c r="P29" s="22">
        <v>44295</v>
      </c>
      <c r="Q29" s="22">
        <v>44570</v>
      </c>
      <c r="R29" s="22">
        <v>44660</v>
      </c>
      <c r="S29" s="7">
        <v>47873</v>
      </c>
      <c r="T29" s="7" t="s">
        <v>29</v>
      </c>
      <c r="U29" s="28"/>
      <c r="V29" s="28"/>
      <c r="W29" s="28"/>
      <c r="X29" s="28"/>
      <c r="Y29" s="28"/>
    </row>
    <row r="30" ht="25.5" spans="1:25">
      <c r="A30" s="6" t="s">
        <v>21</v>
      </c>
      <c r="B30" s="7" t="s">
        <v>157</v>
      </c>
      <c r="C30" s="8" t="s">
        <v>158</v>
      </c>
      <c r="D30" s="8" t="s">
        <v>47</v>
      </c>
      <c r="E30" s="8" t="s">
        <v>159</v>
      </c>
      <c r="F30" s="9" t="s">
        <v>160</v>
      </c>
      <c r="G30" s="9" t="s">
        <v>161</v>
      </c>
      <c r="H30" s="8" t="s">
        <v>162</v>
      </c>
      <c r="I30" s="11">
        <v>269051</v>
      </c>
      <c r="J30" s="11"/>
      <c r="K30" s="11"/>
      <c r="L30" s="11">
        <f t="shared" si="0"/>
        <v>269051</v>
      </c>
      <c r="M30" s="7"/>
      <c r="N30" s="11">
        <v>269051</v>
      </c>
      <c r="O30" s="11">
        <f t="shared" si="1"/>
        <v>0</v>
      </c>
      <c r="P30" s="22">
        <v>44298</v>
      </c>
      <c r="Q30" s="22">
        <v>44665</v>
      </c>
      <c r="R30" s="22">
        <v>44754</v>
      </c>
      <c r="S30" s="7">
        <v>47877</v>
      </c>
      <c r="T30" s="7" t="s">
        <v>29</v>
      </c>
      <c r="U30" s="28"/>
      <c r="V30" s="28"/>
      <c r="W30" s="28"/>
      <c r="X30" s="28"/>
      <c r="Y30" s="28"/>
    </row>
    <row r="31" ht="38.25" spans="1:25">
      <c r="A31" s="6" t="s">
        <v>21</v>
      </c>
      <c r="B31" s="7" t="s">
        <v>163</v>
      </c>
      <c r="C31" s="7" t="s">
        <v>164</v>
      </c>
      <c r="D31" s="7" t="s">
        <v>32</v>
      </c>
      <c r="E31" s="7" t="s">
        <v>165</v>
      </c>
      <c r="F31" s="7" t="s">
        <v>166</v>
      </c>
      <c r="G31" s="7"/>
      <c r="H31" s="7" t="s">
        <v>167</v>
      </c>
      <c r="I31" s="11">
        <v>6120</v>
      </c>
      <c r="J31" s="11">
        <v>108000</v>
      </c>
      <c r="K31" s="11">
        <v>19500</v>
      </c>
      <c r="L31" s="11">
        <f t="shared" si="0"/>
        <v>133620</v>
      </c>
      <c r="M31" s="24">
        <v>5</v>
      </c>
      <c r="N31" s="11">
        <v>66810</v>
      </c>
      <c r="O31" s="11">
        <f t="shared" si="1"/>
        <v>66810</v>
      </c>
      <c r="P31" s="22">
        <v>44342</v>
      </c>
      <c r="Q31" s="22">
        <v>45072</v>
      </c>
      <c r="R31" s="22">
        <v>45072</v>
      </c>
      <c r="S31" s="7">
        <v>48354</v>
      </c>
      <c r="T31" s="7" t="s">
        <v>29</v>
      </c>
      <c r="U31" s="28"/>
      <c r="V31" s="28"/>
      <c r="W31" s="28"/>
      <c r="X31" s="28"/>
      <c r="Y31" s="28"/>
    </row>
    <row r="32" ht="38.25" spans="1:25">
      <c r="A32" s="6" t="s">
        <v>21</v>
      </c>
      <c r="B32" s="7" t="s">
        <v>168</v>
      </c>
      <c r="C32" s="8" t="s">
        <v>169</v>
      </c>
      <c r="D32" s="8" t="s">
        <v>42</v>
      </c>
      <c r="E32" s="8" t="s">
        <v>170</v>
      </c>
      <c r="F32" s="9" t="s">
        <v>171</v>
      </c>
      <c r="G32" s="9" t="s">
        <v>127</v>
      </c>
      <c r="H32" s="8" t="s">
        <v>172</v>
      </c>
      <c r="I32" s="11">
        <v>525623.63</v>
      </c>
      <c r="J32" s="11"/>
      <c r="K32" s="11"/>
      <c r="L32" s="11">
        <f t="shared" si="0"/>
        <v>525623.63</v>
      </c>
      <c r="M32" s="7"/>
      <c r="N32" s="11">
        <v>525623.63</v>
      </c>
      <c r="O32" s="11">
        <f t="shared" si="1"/>
        <v>0</v>
      </c>
      <c r="P32" s="22">
        <v>44312</v>
      </c>
      <c r="Q32" s="22">
        <v>44389</v>
      </c>
      <c r="R32" s="22">
        <v>44389</v>
      </c>
      <c r="S32" s="7">
        <v>48113</v>
      </c>
      <c r="T32" s="7" t="s">
        <v>173</v>
      </c>
      <c r="U32" s="28"/>
      <c r="V32" s="28"/>
      <c r="W32" s="28"/>
      <c r="X32" s="28"/>
      <c r="Y32" s="28"/>
    </row>
    <row r="33" ht="25.5" spans="1:25">
      <c r="A33" s="6" t="s">
        <v>21</v>
      </c>
      <c r="B33" s="7" t="s">
        <v>174</v>
      </c>
      <c r="C33" s="8" t="s">
        <v>175</v>
      </c>
      <c r="D33" s="8" t="s">
        <v>42</v>
      </c>
      <c r="E33" s="8" t="s">
        <v>176</v>
      </c>
      <c r="F33" s="9" t="s">
        <v>177</v>
      </c>
      <c r="G33" s="8" t="s">
        <v>127</v>
      </c>
      <c r="H33" s="8" t="s">
        <v>178</v>
      </c>
      <c r="I33" s="11">
        <v>66805</v>
      </c>
      <c r="J33" s="11">
        <v>45600</v>
      </c>
      <c r="K33" s="11">
        <v>102595</v>
      </c>
      <c r="L33" s="11">
        <f t="shared" si="0"/>
        <v>215000</v>
      </c>
      <c r="M33" s="7">
        <v>3</v>
      </c>
      <c r="N33" s="11">
        <v>215000</v>
      </c>
      <c r="O33" s="11">
        <f t="shared" si="1"/>
        <v>0</v>
      </c>
      <c r="P33" s="22">
        <v>44315</v>
      </c>
      <c r="Q33" s="22">
        <v>45014</v>
      </c>
      <c r="R33" s="22">
        <v>45106</v>
      </c>
      <c r="S33" s="29">
        <v>48132</v>
      </c>
      <c r="T33" s="7" t="s">
        <v>29</v>
      </c>
      <c r="U33" s="28"/>
      <c r="V33" s="28"/>
      <c r="W33" s="28"/>
      <c r="X33" s="28"/>
      <c r="Y33" s="28"/>
    </row>
    <row r="34" ht="25.5" spans="1:25">
      <c r="A34" s="6" t="s">
        <v>21</v>
      </c>
      <c r="B34" s="7" t="s">
        <v>179</v>
      </c>
      <c r="C34" s="8" t="s">
        <v>180</v>
      </c>
      <c r="D34" s="8" t="s">
        <v>57</v>
      </c>
      <c r="E34" s="8" t="s">
        <v>181</v>
      </c>
      <c r="F34" s="9" t="s">
        <v>177</v>
      </c>
      <c r="G34" s="8" t="s">
        <v>95</v>
      </c>
      <c r="H34" s="8" t="s">
        <v>182</v>
      </c>
      <c r="I34" s="11">
        <v>12400</v>
      </c>
      <c r="J34" s="11">
        <v>45600</v>
      </c>
      <c r="K34" s="11">
        <v>157000</v>
      </c>
      <c r="L34" s="11">
        <f t="shared" si="0"/>
        <v>215000</v>
      </c>
      <c r="M34" s="7">
        <v>3</v>
      </c>
      <c r="N34" s="11">
        <v>215000</v>
      </c>
      <c r="O34" s="11">
        <f t="shared" si="1"/>
        <v>0</v>
      </c>
      <c r="P34" s="22">
        <v>44348</v>
      </c>
      <c r="Q34" s="22">
        <v>45047</v>
      </c>
      <c r="R34" s="22">
        <v>45139</v>
      </c>
      <c r="S34" s="29">
        <v>48368</v>
      </c>
      <c r="T34" s="7" t="s">
        <v>29</v>
      </c>
      <c r="U34" s="28"/>
      <c r="V34" s="28"/>
      <c r="W34" s="28"/>
      <c r="X34" s="28"/>
      <c r="Y34" s="28"/>
    </row>
    <row r="35" ht="25.5" spans="1:25">
      <c r="A35" s="6" t="s">
        <v>21</v>
      </c>
      <c r="B35" s="7" t="s">
        <v>183</v>
      </c>
      <c r="C35" s="8" t="s">
        <v>184</v>
      </c>
      <c r="D35" s="8" t="s">
        <v>68</v>
      </c>
      <c r="E35" s="8" t="s">
        <v>185</v>
      </c>
      <c r="F35" s="9" t="s">
        <v>177</v>
      </c>
      <c r="G35" s="8" t="s">
        <v>116</v>
      </c>
      <c r="H35" s="8" t="s">
        <v>186</v>
      </c>
      <c r="I35" s="11">
        <v>9686</v>
      </c>
      <c r="J35" s="11">
        <v>45600</v>
      </c>
      <c r="K35" s="11">
        <v>159714</v>
      </c>
      <c r="L35" s="11">
        <f t="shared" si="0"/>
        <v>215000</v>
      </c>
      <c r="M35" s="7">
        <v>3</v>
      </c>
      <c r="N35" s="11">
        <v>215000</v>
      </c>
      <c r="O35" s="11">
        <f t="shared" si="1"/>
        <v>0</v>
      </c>
      <c r="P35" s="22">
        <v>44315</v>
      </c>
      <c r="Q35" s="22">
        <v>45014</v>
      </c>
      <c r="R35" s="22">
        <v>45106</v>
      </c>
      <c r="S35" s="29">
        <v>48115</v>
      </c>
      <c r="T35" s="7" t="s">
        <v>29</v>
      </c>
      <c r="U35" s="28"/>
      <c r="V35" s="28"/>
      <c r="W35" s="28"/>
      <c r="X35" s="28"/>
      <c r="Y35" s="28"/>
    </row>
    <row r="36" ht="25.5" spans="1:25">
      <c r="A36" s="6" t="s">
        <v>21</v>
      </c>
      <c r="B36" s="7" t="s">
        <v>187</v>
      </c>
      <c r="C36" s="8" t="s">
        <v>188</v>
      </c>
      <c r="D36" s="8" t="s">
        <v>52</v>
      </c>
      <c r="E36" s="8" t="s">
        <v>189</v>
      </c>
      <c r="F36" s="9" t="s">
        <v>177</v>
      </c>
      <c r="G36" s="8" t="s">
        <v>75</v>
      </c>
      <c r="H36" s="8" t="s">
        <v>190</v>
      </c>
      <c r="I36" s="11">
        <v>55431.16</v>
      </c>
      <c r="J36" s="11">
        <v>45600</v>
      </c>
      <c r="K36" s="11">
        <v>113968.8</v>
      </c>
      <c r="L36" s="11">
        <f t="shared" si="0"/>
        <v>214999.96</v>
      </c>
      <c r="M36" s="7">
        <v>3</v>
      </c>
      <c r="N36" s="11">
        <v>214999.96</v>
      </c>
      <c r="O36" s="11">
        <f t="shared" si="1"/>
        <v>0</v>
      </c>
      <c r="P36" s="22">
        <v>44321</v>
      </c>
      <c r="Q36" s="22">
        <v>45021</v>
      </c>
      <c r="R36" s="22">
        <v>45112</v>
      </c>
      <c r="S36" s="29">
        <v>48147</v>
      </c>
      <c r="T36" s="7" t="s">
        <v>29</v>
      </c>
      <c r="U36" s="28"/>
      <c r="V36" s="28"/>
      <c r="W36" s="28"/>
      <c r="X36" s="28"/>
      <c r="Y36" s="28"/>
    </row>
    <row r="37" ht="25.5" spans="1:25">
      <c r="A37" s="6" t="s">
        <v>21</v>
      </c>
      <c r="B37" s="7" t="s">
        <v>191</v>
      </c>
      <c r="C37" s="8" t="s">
        <v>192</v>
      </c>
      <c r="D37" s="8" t="s">
        <v>24</v>
      </c>
      <c r="E37" s="8" t="s">
        <v>193</v>
      </c>
      <c r="F37" s="9" t="s">
        <v>177</v>
      </c>
      <c r="G37" s="8" t="s">
        <v>127</v>
      </c>
      <c r="H37" s="8" t="s">
        <v>194</v>
      </c>
      <c r="I37" s="11">
        <v>190000</v>
      </c>
      <c r="J37" s="11"/>
      <c r="K37" s="11">
        <v>25000</v>
      </c>
      <c r="L37" s="11">
        <f t="shared" si="0"/>
        <v>215000</v>
      </c>
      <c r="M37" s="7"/>
      <c r="N37" s="11">
        <v>215000</v>
      </c>
      <c r="O37" s="11">
        <f t="shared" si="1"/>
        <v>0</v>
      </c>
      <c r="P37" s="22">
        <v>44315</v>
      </c>
      <c r="Q37" s="22">
        <v>45014</v>
      </c>
      <c r="R37" s="22">
        <v>45106</v>
      </c>
      <c r="S37" s="29">
        <v>48116</v>
      </c>
      <c r="T37" s="7" t="s">
        <v>29</v>
      </c>
      <c r="U37" s="28"/>
      <c r="V37" s="28"/>
      <c r="W37" s="28"/>
      <c r="X37" s="28"/>
      <c r="Y37" s="28"/>
    </row>
    <row r="38" ht="25.5" spans="1:25">
      <c r="A38" s="6" t="s">
        <v>21</v>
      </c>
      <c r="B38" s="7" t="s">
        <v>195</v>
      </c>
      <c r="C38" s="8" t="s">
        <v>196</v>
      </c>
      <c r="D38" s="8" t="s">
        <v>47</v>
      </c>
      <c r="E38" s="8" t="s">
        <v>197</v>
      </c>
      <c r="F38" s="9" t="s">
        <v>177</v>
      </c>
      <c r="G38" s="8" t="s">
        <v>127</v>
      </c>
      <c r="H38" s="8" t="s">
        <v>198</v>
      </c>
      <c r="I38" s="11">
        <v>93600</v>
      </c>
      <c r="J38" s="11">
        <v>45600</v>
      </c>
      <c r="K38" s="11">
        <v>75800</v>
      </c>
      <c r="L38" s="11">
        <f t="shared" si="0"/>
        <v>215000</v>
      </c>
      <c r="M38" s="7">
        <v>3</v>
      </c>
      <c r="N38" s="11">
        <v>215000</v>
      </c>
      <c r="O38" s="11">
        <f t="shared" si="1"/>
        <v>0</v>
      </c>
      <c r="P38" s="22">
        <v>44315</v>
      </c>
      <c r="Q38" s="22">
        <v>45014</v>
      </c>
      <c r="R38" s="22">
        <v>45106</v>
      </c>
      <c r="S38" s="29">
        <v>48117</v>
      </c>
      <c r="T38" s="7" t="s">
        <v>29</v>
      </c>
      <c r="U38" s="28"/>
      <c r="V38" s="28"/>
      <c r="W38" s="28"/>
      <c r="X38" s="28"/>
      <c r="Y38" s="28"/>
    </row>
    <row r="39" ht="25.5" spans="1:25">
      <c r="A39" s="6" t="s">
        <v>21</v>
      </c>
      <c r="B39" s="7" t="s">
        <v>199</v>
      </c>
      <c r="C39" s="8" t="s">
        <v>200</v>
      </c>
      <c r="D39" s="8" t="s">
        <v>32</v>
      </c>
      <c r="E39" s="8" t="s">
        <v>201</v>
      </c>
      <c r="F39" s="9" t="s">
        <v>177</v>
      </c>
      <c r="G39" s="8" t="s">
        <v>95</v>
      </c>
      <c r="H39" s="8" t="s">
        <v>202</v>
      </c>
      <c r="I39" s="11">
        <v>120700</v>
      </c>
      <c r="J39" s="11">
        <v>45600</v>
      </c>
      <c r="K39" s="11">
        <v>48700</v>
      </c>
      <c r="L39" s="11">
        <f t="shared" si="0"/>
        <v>215000</v>
      </c>
      <c r="M39" s="7">
        <v>3</v>
      </c>
      <c r="N39" s="11">
        <v>215000</v>
      </c>
      <c r="O39" s="11">
        <f t="shared" si="1"/>
        <v>0</v>
      </c>
      <c r="P39" s="22">
        <v>44337</v>
      </c>
      <c r="Q39" s="22">
        <v>45037</v>
      </c>
      <c r="R39" s="22">
        <v>45128</v>
      </c>
      <c r="S39" s="29">
        <v>48271</v>
      </c>
      <c r="T39" s="7" t="s">
        <v>29</v>
      </c>
      <c r="U39" s="28"/>
      <c r="V39" s="28"/>
      <c r="W39" s="28"/>
      <c r="X39" s="28"/>
      <c r="Y39" s="28"/>
    </row>
    <row r="40" ht="25.5" spans="1:25">
      <c r="A40" s="6" t="s">
        <v>21</v>
      </c>
      <c r="B40" s="7" t="s">
        <v>203</v>
      </c>
      <c r="C40" s="11" t="s">
        <v>204</v>
      </c>
      <c r="D40" s="11" t="s">
        <v>32</v>
      </c>
      <c r="E40" s="11" t="s">
        <v>205</v>
      </c>
      <c r="F40" s="9" t="s">
        <v>206</v>
      </c>
      <c r="G40" s="8" t="s">
        <v>127</v>
      </c>
      <c r="H40" s="11" t="s">
        <v>207</v>
      </c>
      <c r="I40" s="11">
        <v>366640</v>
      </c>
      <c r="J40" s="11"/>
      <c r="K40" s="11">
        <v>25003.01</v>
      </c>
      <c r="L40" s="11">
        <f t="shared" si="0"/>
        <v>391643.01</v>
      </c>
      <c r="M40" s="7"/>
      <c r="N40" s="11">
        <v>391643.01</v>
      </c>
      <c r="O40" s="11">
        <f t="shared" si="1"/>
        <v>0</v>
      </c>
      <c r="P40" s="22">
        <v>44337</v>
      </c>
      <c r="Q40" s="22">
        <v>45037</v>
      </c>
      <c r="R40" s="22">
        <v>45128</v>
      </c>
      <c r="S40" s="29">
        <v>48270</v>
      </c>
      <c r="T40" s="7" t="s">
        <v>29</v>
      </c>
      <c r="U40" s="28"/>
      <c r="V40" s="28"/>
      <c r="W40" s="28"/>
      <c r="X40" s="28"/>
      <c r="Y40" s="28"/>
    </row>
    <row r="41" ht="25.5" spans="1:25">
      <c r="A41" s="6" t="s">
        <v>21</v>
      </c>
      <c r="B41" s="7" t="s">
        <v>208</v>
      </c>
      <c r="C41" s="11" t="s">
        <v>209</v>
      </c>
      <c r="D41" s="11" t="s">
        <v>57</v>
      </c>
      <c r="E41" s="11" t="s">
        <v>210</v>
      </c>
      <c r="F41" s="9" t="s">
        <v>206</v>
      </c>
      <c r="G41" s="8" t="s">
        <v>127</v>
      </c>
      <c r="H41" s="11" t="s">
        <v>211</v>
      </c>
      <c r="I41" s="11">
        <v>124000</v>
      </c>
      <c r="J41" s="11"/>
      <c r="K41" s="11">
        <v>59700</v>
      </c>
      <c r="L41" s="11">
        <f t="shared" si="0"/>
        <v>183700</v>
      </c>
      <c r="M41" s="7"/>
      <c r="N41" s="11">
        <v>183700</v>
      </c>
      <c r="O41" s="11">
        <f t="shared" si="1"/>
        <v>0</v>
      </c>
      <c r="P41" s="22">
        <v>44327</v>
      </c>
      <c r="Q41" s="22">
        <v>45027</v>
      </c>
      <c r="R41" s="22">
        <v>45118</v>
      </c>
      <c r="S41" s="29">
        <v>48148</v>
      </c>
      <c r="T41" s="7" t="s">
        <v>29</v>
      </c>
      <c r="U41" s="28"/>
      <c r="V41" s="28"/>
      <c r="W41" s="28"/>
      <c r="X41" s="28"/>
      <c r="Y41" s="28"/>
    </row>
    <row r="42" ht="25.5" spans="1:25">
      <c r="A42" s="6" t="s">
        <v>21</v>
      </c>
      <c r="B42" s="7" t="s">
        <v>212</v>
      </c>
      <c r="C42" s="11" t="s">
        <v>213</v>
      </c>
      <c r="D42" s="11" t="s">
        <v>42</v>
      </c>
      <c r="E42" s="11" t="s">
        <v>214</v>
      </c>
      <c r="F42" s="9" t="s">
        <v>206</v>
      </c>
      <c r="G42" s="8" t="s">
        <v>127</v>
      </c>
      <c r="H42" s="11" t="s">
        <v>215</v>
      </c>
      <c r="I42" s="11">
        <v>96588.75</v>
      </c>
      <c r="J42" s="11"/>
      <c r="K42" s="11">
        <v>50622.45</v>
      </c>
      <c r="L42" s="11">
        <f t="shared" si="0"/>
        <v>147211.2</v>
      </c>
      <c r="M42" s="7"/>
      <c r="N42" s="11">
        <v>147211.2</v>
      </c>
      <c r="O42" s="11">
        <f t="shared" si="1"/>
        <v>0</v>
      </c>
      <c r="P42" s="22">
        <v>44319</v>
      </c>
      <c r="Q42" s="22">
        <v>45019</v>
      </c>
      <c r="R42" s="22">
        <v>45110</v>
      </c>
      <c r="S42" s="29">
        <v>48139</v>
      </c>
      <c r="T42" s="7" t="s">
        <v>29</v>
      </c>
      <c r="U42" s="28"/>
      <c r="V42" s="28"/>
      <c r="W42" s="28"/>
      <c r="X42" s="28"/>
      <c r="Y42" s="28"/>
    </row>
    <row r="43" ht="25.5" spans="1:25">
      <c r="A43" s="6" t="s">
        <v>21</v>
      </c>
      <c r="B43" s="7" t="s">
        <v>216</v>
      </c>
      <c r="C43" s="11" t="s">
        <v>217</v>
      </c>
      <c r="D43" s="11" t="s">
        <v>68</v>
      </c>
      <c r="E43" s="11" t="s">
        <v>218</v>
      </c>
      <c r="F43" s="9" t="s">
        <v>206</v>
      </c>
      <c r="G43" s="8" t="s">
        <v>127</v>
      </c>
      <c r="H43" s="11" t="s">
        <v>219</v>
      </c>
      <c r="I43" s="11">
        <v>252704.78</v>
      </c>
      <c r="J43" s="11"/>
      <c r="K43" s="11"/>
      <c r="L43" s="11">
        <f t="shared" si="0"/>
        <v>252704.78</v>
      </c>
      <c r="M43" s="7"/>
      <c r="N43" s="11">
        <v>252704.78</v>
      </c>
      <c r="O43" s="11">
        <f t="shared" si="1"/>
        <v>0</v>
      </c>
      <c r="P43" s="22">
        <v>44319</v>
      </c>
      <c r="Q43" s="22">
        <v>45019</v>
      </c>
      <c r="R43" s="22">
        <v>45110</v>
      </c>
      <c r="S43" s="29">
        <v>48138</v>
      </c>
      <c r="T43" s="7" t="s">
        <v>29</v>
      </c>
      <c r="U43" s="28"/>
      <c r="V43" s="28"/>
      <c r="W43" s="28"/>
      <c r="X43" s="28"/>
      <c r="Y43" s="28"/>
    </row>
    <row r="44" ht="25.5" spans="1:25">
      <c r="A44" s="6" t="s">
        <v>21</v>
      </c>
      <c r="B44" s="7" t="s">
        <v>220</v>
      </c>
      <c r="C44" s="11" t="s">
        <v>221</v>
      </c>
      <c r="D44" s="11" t="s">
        <v>47</v>
      </c>
      <c r="E44" s="11" t="s">
        <v>222</v>
      </c>
      <c r="F44" s="9" t="s">
        <v>206</v>
      </c>
      <c r="G44" s="8" t="s">
        <v>127</v>
      </c>
      <c r="H44" s="11" t="s">
        <v>223</v>
      </c>
      <c r="I44" s="11">
        <v>26633</v>
      </c>
      <c r="J44" s="11"/>
      <c r="K44" s="11">
        <v>74500</v>
      </c>
      <c r="L44" s="11">
        <f t="shared" si="0"/>
        <v>101133</v>
      </c>
      <c r="M44" s="7"/>
      <c r="N44" s="11">
        <v>101133</v>
      </c>
      <c r="O44" s="11">
        <f t="shared" si="1"/>
        <v>0</v>
      </c>
      <c r="P44" s="22">
        <v>44315</v>
      </c>
      <c r="Q44" s="22">
        <v>45014</v>
      </c>
      <c r="R44" s="22">
        <v>45106</v>
      </c>
      <c r="S44" s="29">
        <v>48133</v>
      </c>
      <c r="T44" s="10" t="s">
        <v>29</v>
      </c>
      <c r="U44" s="28"/>
      <c r="V44" s="28"/>
      <c r="W44" s="28"/>
      <c r="X44" s="28"/>
      <c r="Y44" s="28"/>
    </row>
    <row r="45" ht="38.25" spans="1:25">
      <c r="A45" s="6" t="s">
        <v>21</v>
      </c>
      <c r="B45" s="7" t="s">
        <v>224</v>
      </c>
      <c r="C45" s="11" t="s">
        <v>225</v>
      </c>
      <c r="D45" s="11" t="s">
        <v>52</v>
      </c>
      <c r="E45" s="11" t="s">
        <v>226</v>
      </c>
      <c r="F45" s="9" t="s">
        <v>206</v>
      </c>
      <c r="G45" s="8" t="s">
        <v>127</v>
      </c>
      <c r="H45" s="11" t="s">
        <v>227</v>
      </c>
      <c r="I45" s="11">
        <v>98546.93</v>
      </c>
      <c r="J45" s="11"/>
      <c r="K45" s="11"/>
      <c r="L45" s="11">
        <f t="shared" si="0"/>
        <v>98546.93</v>
      </c>
      <c r="M45" s="7"/>
      <c r="N45" s="11">
        <v>98546.93</v>
      </c>
      <c r="O45" s="11">
        <f t="shared" si="1"/>
        <v>0</v>
      </c>
      <c r="P45" s="22">
        <v>44321</v>
      </c>
      <c r="Q45" s="22">
        <v>45021</v>
      </c>
      <c r="R45" s="22">
        <v>45112</v>
      </c>
      <c r="S45" s="29">
        <v>48146</v>
      </c>
      <c r="T45" s="7" t="s">
        <v>29</v>
      </c>
      <c r="U45" s="28"/>
      <c r="V45" s="28"/>
      <c r="W45" s="28"/>
      <c r="X45" s="28"/>
      <c r="Y45" s="28"/>
    </row>
    <row r="46" ht="25.5" spans="1:25">
      <c r="A46" s="6" t="s">
        <v>21</v>
      </c>
      <c r="B46" s="7" t="s">
        <v>228</v>
      </c>
      <c r="C46" s="11" t="s">
        <v>229</v>
      </c>
      <c r="D46" s="11" t="s">
        <v>24</v>
      </c>
      <c r="E46" s="11" t="s">
        <v>230</v>
      </c>
      <c r="F46" s="9" t="s">
        <v>206</v>
      </c>
      <c r="G46" s="8" t="s">
        <v>127</v>
      </c>
      <c r="H46" s="11" t="s">
        <v>231</v>
      </c>
      <c r="I46" s="11">
        <v>260039.03</v>
      </c>
      <c r="J46" s="11"/>
      <c r="K46" s="11">
        <v>65000</v>
      </c>
      <c r="L46" s="11">
        <f t="shared" si="0"/>
        <v>325039.03</v>
      </c>
      <c r="M46" s="7"/>
      <c r="N46" s="11">
        <v>325039.03</v>
      </c>
      <c r="O46" s="11">
        <f t="shared" si="1"/>
        <v>0</v>
      </c>
      <c r="P46" s="22">
        <v>44319</v>
      </c>
      <c r="Q46" s="22">
        <v>45049</v>
      </c>
      <c r="R46" s="22">
        <v>45141</v>
      </c>
      <c r="S46" s="29">
        <v>48135</v>
      </c>
      <c r="T46" s="10" t="s">
        <v>29</v>
      </c>
      <c r="U46" s="28"/>
      <c r="V46" s="28"/>
      <c r="W46" s="28"/>
      <c r="X46" s="28"/>
      <c r="Y46" s="28"/>
    </row>
    <row r="47" ht="38.25" spans="1:25">
      <c r="A47" s="6" t="s">
        <v>21</v>
      </c>
      <c r="B47" s="7" t="s">
        <v>232</v>
      </c>
      <c r="C47" s="11" t="s">
        <v>233</v>
      </c>
      <c r="D47" s="11" t="s">
        <v>47</v>
      </c>
      <c r="E47" s="11" t="s">
        <v>234</v>
      </c>
      <c r="F47" s="9" t="s">
        <v>137</v>
      </c>
      <c r="G47" s="11" t="s">
        <v>127</v>
      </c>
      <c r="H47" s="11" t="s">
        <v>235</v>
      </c>
      <c r="I47" s="11"/>
      <c r="J47" s="11">
        <v>16000</v>
      </c>
      <c r="K47" s="11"/>
      <c r="L47" s="11">
        <f t="shared" si="0"/>
        <v>16000</v>
      </c>
      <c r="M47" s="7">
        <v>2</v>
      </c>
      <c r="N47" s="11">
        <v>16000</v>
      </c>
      <c r="O47" s="11">
        <f t="shared" si="1"/>
        <v>0</v>
      </c>
      <c r="P47" s="22">
        <v>44321</v>
      </c>
      <c r="Q47" s="22">
        <v>44597</v>
      </c>
      <c r="R47" s="22">
        <v>44686</v>
      </c>
      <c r="S47" s="29">
        <v>48144</v>
      </c>
      <c r="T47" s="7" t="s">
        <v>29</v>
      </c>
      <c r="U47" s="28"/>
      <c r="V47" s="28"/>
      <c r="W47" s="28"/>
      <c r="X47" s="28"/>
      <c r="Y47" s="28"/>
    </row>
    <row r="48" ht="38.25" spans="1:25">
      <c r="A48" s="6" t="s">
        <v>21</v>
      </c>
      <c r="B48" s="7" t="s">
        <v>236</v>
      </c>
      <c r="C48" s="11" t="s">
        <v>237</v>
      </c>
      <c r="D48" s="11" t="s">
        <v>47</v>
      </c>
      <c r="E48" s="11" t="s">
        <v>238</v>
      </c>
      <c r="F48" s="9" t="s">
        <v>100</v>
      </c>
      <c r="G48" s="11" t="s">
        <v>27</v>
      </c>
      <c r="H48" s="11" t="s">
        <v>239</v>
      </c>
      <c r="I48" s="11">
        <v>84661</v>
      </c>
      <c r="J48" s="11">
        <v>14400</v>
      </c>
      <c r="K48" s="11">
        <v>31150</v>
      </c>
      <c r="L48" s="11">
        <f t="shared" si="0"/>
        <v>130211</v>
      </c>
      <c r="M48" s="7">
        <v>2</v>
      </c>
      <c r="N48" s="11">
        <v>130211</v>
      </c>
      <c r="O48" s="11">
        <f t="shared" si="1"/>
        <v>0</v>
      </c>
      <c r="P48" s="22">
        <v>44319</v>
      </c>
      <c r="Q48" s="22">
        <v>44868</v>
      </c>
      <c r="R48" s="22">
        <v>44960</v>
      </c>
      <c r="S48" s="29">
        <v>48142</v>
      </c>
      <c r="T48" s="7" t="s">
        <v>29</v>
      </c>
      <c r="U48" s="28"/>
      <c r="V48" s="28"/>
      <c r="W48" s="28"/>
      <c r="X48" s="28"/>
      <c r="Y48" s="28"/>
    </row>
    <row r="49" ht="38.25" spans="1:25">
      <c r="A49" s="6" t="s">
        <v>21</v>
      </c>
      <c r="B49" s="7" t="s">
        <v>240</v>
      </c>
      <c r="C49" s="7" t="s">
        <v>241</v>
      </c>
      <c r="D49" s="7" t="s">
        <v>37</v>
      </c>
      <c r="E49" s="7" t="s">
        <v>242</v>
      </c>
      <c r="F49" s="7" t="s">
        <v>166</v>
      </c>
      <c r="G49" s="7"/>
      <c r="H49" s="7" t="s">
        <v>243</v>
      </c>
      <c r="I49" s="11">
        <v>50000</v>
      </c>
      <c r="J49" s="11"/>
      <c r="K49" s="11"/>
      <c r="L49" s="11">
        <f t="shared" si="0"/>
        <v>50000</v>
      </c>
      <c r="M49" s="25"/>
      <c r="N49" s="11">
        <v>25000</v>
      </c>
      <c r="O49" s="11">
        <f t="shared" si="1"/>
        <v>25000</v>
      </c>
      <c r="P49" s="22">
        <v>44362</v>
      </c>
      <c r="Q49" s="22">
        <v>45092</v>
      </c>
      <c r="R49" s="22">
        <v>45092</v>
      </c>
      <c r="S49" s="29">
        <v>48468</v>
      </c>
      <c r="T49" s="7" t="s">
        <v>29</v>
      </c>
      <c r="U49" s="28"/>
      <c r="V49" s="28"/>
      <c r="W49" s="28"/>
      <c r="X49" s="28"/>
      <c r="Y49" s="28"/>
    </row>
    <row r="50" ht="25.5" spans="1:25">
      <c r="A50" s="6" t="s">
        <v>21</v>
      </c>
      <c r="B50" s="7" t="s">
        <v>244</v>
      </c>
      <c r="C50" s="7" t="s">
        <v>245</v>
      </c>
      <c r="D50" s="7" t="s">
        <v>32</v>
      </c>
      <c r="E50" s="7" t="s">
        <v>246</v>
      </c>
      <c r="F50" s="7" t="s">
        <v>166</v>
      </c>
      <c r="G50" s="7" t="s">
        <v>75</v>
      </c>
      <c r="H50" s="7" t="s">
        <v>247</v>
      </c>
      <c r="I50" s="11">
        <v>23500</v>
      </c>
      <c r="J50" s="11">
        <v>9600</v>
      </c>
      <c r="K50" s="11">
        <v>9700</v>
      </c>
      <c r="L50" s="11">
        <f t="shared" si="0"/>
        <v>42800</v>
      </c>
      <c r="M50" s="7">
        <v>1</v>
      </c>
      <c r="N50" s="11">
        <v>21400</v>
      </c>
      <c r="O50" s="11">
        <f t="shared" si="1"/>
        <v>21400</v>
      </c>
      <c r="P50" s="22">
        <v>44337</v>
      </c>
      <c r="Q50" s="22">
        <v>45067</v>
      </c>
      <c r="R50" s="22">
        <v>45067</v>
      </c>
      <c r="S50" s="29">
        <v>48272</v>
      </c>
      <c r="T50" s="7" t="s">
        <v>29</v>
      </c>
      <c r="U50" s="28"/>
      <c r="V50" s="28"/>
      <c r="W50" s="28"/>
      <c r="X50" s="28"/>
      <c r="Y50" s="28"/>
    </row>
    <row r="51" ht="25.5" spans="1:25">
      <c r="A51" s="6" t="s">
        <v>21</v>
      </c>
      <c r="B51" s="10" t="s">
        <v>248</v>
      </c>
      <c r="C51" s="7" t="s">
        <v>249</v>
      </c>
      <c r="D51" s="7" t="s">
        <v>37</v>
      </c>
      <c r="E51" s="7" t="s">
        <v>250</v>
      </c>
      <c r="F51" s="7" t="s">
        <v>166</v>
      </c>
      <c r="G51" s="7" t="s">
        <v>101</v>
      </c>
      <c r="H51" s="7" t="s">
        <v>251</v>
      </c>
      <c r="I51" s="11">
        <v>125000</v>
      </c>
      <c r="J51" s="11"/>
      <c r="K51" s="11">
        <v>25000</v>
      </c>
      <c r="L51" s="11">
        <f t="shared" si="0"/>
        <v>150000</v>
      </c>
      <c r="M51" s="7"/>
      <c r="N51" s="11">
        <v>75000</v>
      </c>
      <c r="O51" s="11">
        <f t="shared" si="1"/>
        <v>75000</v>
      </c>
      <c r="P51" s="22">
        <v>44335</v>
      </c>
      <c r="Q51" s="22">
        <v>45065</v>
      </c>
      <c r="R51" s="22">
        <v>45065</v>
      </c>
      <c r="S51" s="29">
        <v>48253</v>
      </c>
      <c r="T51" s="7" t="s">
        <v>29</v>
      </c>
      <c r="U51" s="28"/>
      <c r="V51" s="28"/>
      <c r="W51" s="28"/>
      <c r="X51" s="28"/>
      <c r="Y51" s="28"/>
    </row>
    <row r="52" ht="25.5" spans="1:25">
      <c r="A52" s="6" t="s">
        <v>21</v>
      </c>
      <c r="B52" s="7" t="s">
        <v>252</v>
      </c>
      <c r="C52" s="7" t="s">
        <v>253</v>
      </c>
      <c r="D52" s="7" t="s">
        <v>42</v>
      </c>
      <c r="E52" s="7" t="s">
        <v>254</v>
      </c>
      <c r="F52" s="7" t="s">
        <v>166</v>
      </c>
      <c r="G52" s="7"/>
      <c r="H52" s="7" t="s">
        <v>255</v>
      </c>
      <c r="I52" s="11">
        <v>40800</v>
      </c>
      <c r="J52" s="11">
        <v>45600</v>
      </c>
      <c r="K52" s="11">
        <v>10500</v>
      </c>
      <c r="L52" s="11">
        <f t="shared" si="0"/>
        <v>96900</v>
      </c>
      <c r="M52" s="7">
        <v>3</v>
      </c>
      <c r="N52" s="11">
        <v>48450</v>
      </c>
      <c r="O52" s="11">
        <f t="shared" si="1"/>
        <v>48450</v>
      </c>
      <c r="P52" s="22">
        <v>44341</v>
      </c>
      <c r="Q52" s="22">
        <v>45071</v>
      </c>
      <c r="R52" s="22">
        <v>45071</v>
      </c>
      <c r="S52" s="29">
        <v>48309</v>
      </c>
      <c r="T52" s="7" t="s">
        <v>29</v>
      </c>
      <c r="U52" s="28"/>
      <c r="V52" s="28"/>
      <c r="W52" s="28"/>
      <c r="X52" s="28"/>
      <c r="Y52" s="28"/>
    </row>
    <row r="53" ht="38.25" spans="1:25">
      <c r="A53" s="6" t="s">
        <v>21</v>
      </c>
      <c r="B53" s="7" t="s">
        <v>256</v>
      </c>
      <c r="C53" s="7" t="s">
        <v>257</v>
      </c>
      <c r="D53" s="7" t="s">
        <v>24</v>
      </c>
      <c r="E53" s="7" t="s">
        <v>258</v>
      </c>
      <c r="F53" s="7" t="s">
        <v>166</v>
      </c>
      <c r="G53" s="7"/>
      <c r="H53" s="7" t="s">
        <v>259</v>
      </c>
      <c r="I53" s="11">
        <v>39499.85</v>
      </c>
      <c r="J53" s="11"/>
      <c r="K53" s="11">
        <v>10204.21</v>
      </c>
      <c r="L53" s="11">
        <f t="shared" si="0"/>
        <v>49704.06</v>
      </c>
      <c r="M53" s="7"/>
      <c r="N53" s="11">
        <v>24852.03</v>
      </c>
      <c r="O53" s="11">
        <f t="shared" si="1"/>
        <v>24852.03</v>
      </c>
      <c r="P53" s="22">
        <v>44328</v>
      </c>
      <c r="Q53" s="22">
        <v>45058</v>
      </c>
      <c r="R53" s="22">
        <v>45058</v>
      </c>
      <c r="S53" s="29">
        <v>48246</v>
      </c>
      <c r="T53" s="7" t="s">
        <v>29</v>
      </c>
      <c r="U53" s="28"/>
      <c r="V53" s="28"/>
      <c r="W53" s="28"/>
      <c r="X53" s="28"/>
      <c r="Y53" s="28"/>
    </row>
    <row r="54" ht="38.25" spans="1:25">
      <c r="A54" s="6" t="s">
        <v>21</v>
      </c>
      <c r="B54" s="7" t="s">
        <v>260</v>
      </c>
      <c r="C54" s="7" t="s">
        <v>261</v>
      </c>
      <c r="D54" s="7" t="s">
        <v>37</v>
      </c>
      <c r="E54" s="7" t="s">
        <v>262</v>
      </c>
      <c r="F54" s="7" t="s">
        <v>166</v>
      </c>
      <c r="G54" s="7" t="s">
        <v>101</v>
      </c>
      <c r="H54" s="7" t="s">
        <v>263</v>
      </c>
      <c r="I54" s="11">
        <v>95380.6</v>
      </c>
      <c r="J54" s="11"/>
      <c r="K54" s="11">
        <v>4619.4</v>
      </c>
      <c r="L54" s="11">
        <f t="shared" si="0"/>
        <v>100000</v>
      </c>
      <c r="M54" s="7"/>
      <c r="N54" s="11">
        <v>50000</v>
      </c>
      <c r="O54" s="11">
        <f t="shared" si="1"/>
        <v>50000</v>
      </c>
      <c r="P54" s="22">
        <v>44335</v>
      </c>
      <c r="Q54" s="22">
        <v>45065</v>
      </c>
      <c r="R54" s="22">
        <v>45065</v>
      </c>
      <c r="S54" s="29">
        <v>48254</v>
      </c>
      <c r="T54" s="7" t="s">
        <v>29</v>
      </c>
      <c r="U54" s="28"/>
      <c r="V54" s="28"/>
      <c r="W54" s="28"/>
      <c r="X54" s="28"/>
      <c r="Y54" s="28"/>
    </row>
    <row r="55" ht="38.25" spans="1:25">
      <c r="A55" s="6" t="s">
        <v>21</v>
      </c>
      <c r="B55" s="7" t="s">
        <v>264</v>
      </c>
      <c r="C55" s="7" t="s">
        <v>265</v>
      </c>
      <c r="D55" s="7" t="s">
        <v>37</v>
      </c>
      <c r="E55" s="7" t="s">
        <v>266</v>
      </c>
      <c r="F55" s="7" t="s">
        <v>166</v>
      </c>
      <c r="G55" s="7" t="s">
        <v>101</v>
      </c>
      <c r="H55" s="7" t="s">
        <v>267</v>
      </c>
      <c r="I55" s="11">
        <v>210240</v>
      </c>
      <c r="J55" s="11">
        <v>26400</v>
      </c>
      <c r="K55" s="11">
        <v>27900</v>
      </c>
      <c r="L55" s="11">
        <f t="shared" si="0"/>
        <v>264540</v>
      </c>
      <c r="M55" s="7">
        <v>1</v>
      </c>
      <c r="N55" s="11">
        <v>172270</v>
      </c>
      <c r="O55" s="11">
        <f t="shared" si="1"/>
        <v>92270</v>
      </c>
      <c r="P55" s="22">
        <v>44335</v>
      </c>
      <c r="Q55" s="22">
        <v>45065</v>
      </c>
      <c r="R55" s="22">
        <v>45065</v>
      </c>
      <c r="S55" s="29">
        <v>48267</v>
      </c>
      <c r="T55" s="10" t="s">
        <v>29</v>
      </c>
      <c r="U55" s="28"/>
      <c r="V55" s="28"/>
      <c r="W55" s="28"/>
      <c r="X55" s="28"/>
      <c r="Y55" s="28"/>
    </row>
    <row r="56" ht="38.25" spans="1:25">
      <c r="A56" s="6" t="s">
        <v>21</v>
      </c>
      <c r="B56" s="7" t="s">
        <v>268</v>
      </c>
      <c r="C56" s="7" t="s">
        <v>269</v>
      </c>
      <c r="D56" s="7" t="s">
        <v>24</v>
      </c>
      <c r="E56" s="7" t="s">
        <v>270</v>
      </c>
      <c r="F56" s="7" t="s">
        <v>166</v>
      </c>
      <c r="G56" s="7"/>
      <c r="H56" s="7" t="s">
        <v>271</v>
      </c>
      <c r="I56" s="11">
        <v>40400</v>
      </c>
      <c r="J56" s="11">
        <v>9600</v>
      </c>
      <c r="K56" s="11"/>
      <c r="L56" s="11">
        <f t="shared" si="0"/>
        <v>50000</v>
      </c>
      <c r="M56" s="7">
        <v>1</v>
      </c>
      <c r="N56" s="11">
        <v>25000</v>
      </c>
      <c r="O56" s="11">
        <f t="shared" si="1"/>
        <v>25000</v>
      </c>
      <c r="P56" s="22">
        <v>44329</v>
      </c>
      <c r="Q56" s="22">
        <v>45059</v>
      </c>
      <c r="R56" s="22">
        <v>45059</v>
      </c>
      <c r="S56" s="29">
        <v>48247</v>
      </c>
      <c r="T56" s="7" t="s">
        <v>29</v>
      </c>
      <c r="U56" s="28"/>
      <c r="V56" s="28"/>
      <c r="W56" s="28"/>
      <c r="X56" s="28"/>
      <c r="Y56" s="28"/>
    </row>
    <row r="57" ht="51" spans="1:25">
      <c r="A57" s="6" t="s">
        <v>21</v>
      </c>
      <c r="B57" s="7" t="s">
        <v>272</v>
      </c>
      <c r="C57" s="7" t="s">
        <v>273</v>
      </c>
      <c r="D57" s="7" t="s">
        <v>37</v>
      </c>
      <c r="E57" s="7" t="s">
        <v>274</v>
      </c>
      <c r="F57" s="7" t="s">
        <v>166</v>
      </c>
      <c r="G57" s="7"/>
      <c r="H57" s="7" t="s">
        <v>275</v>
      </c>
      <c r="I57" s="11">
        <v>16115.2</v>
      </c>
      <c r="J57" s="11">
        <v>45600</v>
      </c>
      <c r="K57" s="11">
        <v>11400</v>
      </c>
      <c r="L57" s="11">
        <f t="shared" si="0"/>
        <v>73115.2</v>
      </c>
      <c r="M57" s="7">
        <v>3</v>
      </c>
      <c r="N57" s="11">
        <v>36557.6</v>
      </c>
      <c r="O57" s="11">
        <f t="shared" si="1"/>
        <v>36557.6</v>
      </c>
      <c r="P57" s="22">
        <v>44335</v>
      </c>
      <c r="Q57" s="22">
        <v>45065</v>
      </c>
      <c r="R57" s="22">
        <v>45065</v>
      </c>
      <c r="S57" s="29">
        <v>48263</v>
      </c>
      <c r="T57" s="7" t="s">
        <v>29</v>
      </c>
      <c r="U57" s="28"/>
      <c r="V57" s="28"/>
      <c r="W57" s="28"/>
      <c r="X57" s="28"/>
      <c r="Y57" s="28"/>
    </row>
    <row r="58" ht="38.25" spans="1:25">
      <c r="A58" s="6" t="s">
        <v>21</v>
      </c>
      <c r="B58" s="7" t="s">
        <v>276</v>
      </c>
      <c r="C58" s="7" t="s">
        <v>277</v>
      </c>
      <c r="D58" s="7" t="s">
        <v>32</v>
      </c>
      <c r="E58" s="7" t="s">
        <v>155</v>
      </c>
      <c r="F58" s="7" t="s">
        <v>166</v>
      </c>
      <c r="G58" s="7"/>
      <c r="H58" s="7" t="s">
        <v>278</v>
      </c>
      <c r="I58" s="11">
        <v>39946</v>
      </c>
      <c r="J58" s="11">
        <v>9600</v>
      </c>
      <c r="K58" s="11">
        <v>10054</v>
      </c>
      <c r="L58" s="11">
        <f t="shared" si="0"/>
        <v>59600</v>
      </c>
      <c r="M58" s="7">
        <v>1</v>
      </c>
      <c r="N58" s="11">
        <v>29800</v>
      </c>
      <c r="O58" s="11">
        <f t="shared" si="1"/>
        <v>29800</v>
      </c>
      <c r="P58" s="26">
        <v>44342</v>
      </c>
      <c r="Q58" s="22">
        <v>45072</v>
      </c>
      <c r="R58" s="22">
        <v>45072</v>
      </c>
      <c r="S58" s="29">
        <v>48358</v>
      </c>
      <c r="T58" s="10" t="s">
        <v>29</v>
      </c>
      <c r="U58" s="28"/>
      <c r="V58" s="28"/>
      <c r="W58" s="28"/>
      <c r="X58" s="28"/>
      <c r="Y58" s="28"/>
    </row>
    <row r="59" ht="25.5" spans="1:25">
      <c r="A59" s="6" t="s">
        <v>21</v>
      </c>
      <c r="B59" s="7" t="s">
        <v>279</v>
      </c>
      <c r="C59" s="11" t="s">
        <v>280</v>
      </c>
      <c r="D59" s="11" t="s">
        <v>37</v>
      </c>
      <c r="E59" s="11" t="s">
        <v>281</v>
      </c>
      <c r="F59" s="9" t="s">
        <v>137</v>
      </c>
      <c r="G59" s="11" t="s">
        <v>127</v>
      </c>
      <c r="H59" s="11" t="s">
        <v>282</v>
      </c>
      <c r="I59" s="11"/>
      <c r="J59" s="11">
        <v>16000</v>
      </c>
      <c r="K59" s="11"/>
      <c r="L59" s="11">
        <f t="shared" si="0"/>
        <v>16000</v>
      </c>
      <c r="M59" s="7">
        <v>2</v>
      </c>
      <c r="N59" s="11">
        <v>16000</v>
      </c>
      <c r="O59" s="11">
        <f t="shared" si="1"/>
        <v>0</v>
      </c>
      <c r="P59" s="26">
        <v>44417</v>
      </c>
      <c r="Q59" s="22">
        <v>44690</v>
      </c>
      <c r="R59" s="22">
        <v>44782</v>
      </c>
      <c r="S59" s="29">
        <v>49659</v>
      </c>
      <c r="T59" s="7" t="s">
        <v>29</v>
      </c>
      <c r="U59" s="28"/>
      <c r="V59" s="28"/>
      <c r="W59" s="28"/>
      <c r="X59" s="28"/>
      <c r="Y59" s="28"/>
    </row>
    <row r="60" ht="25.5" spans="1:25">
      <c r="A60" s="6" t="s">
        <v>21</v>
      </c>
      <c r="B60" s="7" t="s">
        <v>283</v>
      </c>
      <c r="C60" s="7" t="s">
        <v>284</v>
      </c>
      <c r="D60" s="7" t="s">
        <v>42</v>
      </c>
      <c r="E60" s="7" t="s">
        <v>285</v>
      </c>
      <c r="F60" s="7" t="s">
        <v>166</v>
      </c>
      <c r="G60" s="7" t="s">
        <v>27</v>
      </c>
      <c r="H60" s="7" t="s">
        <v>286</v>
      </c>
      <c r="I60" s="11">
        <v>29860</v>
      </c>
      <c r="J60" s="11">
        <v>9600</v>
      </c>
      <c r="K60" s="11">
        <v>10500</v>
      </c>
      <c r="L60" s="11">
        <f t="shared" si="0"/>
        <v>49960</v>
      </c>
      <c r="M60" s="7">
        <v>1</v>
      </c>
      <c r="N60" s="11">
        <v>24980</v>
      </c>
      <c r="O60" s="11">
        <f t="shared" si="1"/>
        <v>24980</v>
      </c>
      <c r="P60" s="26">
        <v>44337</v>
      </c>
      <c r="Q60" s="22">
        <v>45067</v>
      </c>
      <c r="R60" s="22">
        <v>45067</v>
      </c>
      <c r="S60" s="29">
        <v>48279</v>
      </c>
      <c r="T60" s="10" t="s">
        <v>29</v>
      </c>
      <c r="U60" s="28"/>
      <c r="V60" s="28"/>
      <c r="W60" s="28"/>
      <c r="X60" s="28"/>
      <c r="Y60" s="28"/>
    </row>
    <row r="61" ht="25.5" spans="1:25">
      <c r="A61" s="6" t="s">
        <v>21</v>
      </c>
      <c r="B61" s="7" t="s">
        <v>287</v>
      </c>
      <c r="C61" s="7" t="s">
        <v>288</v>
      </c>
      <c r="D61" s="7" t="s">
        <v>32</v>
      </c>
      <c r="E61" s="7" t="s">
        <v>289</v>
      </c>
      <c r="F61" s="7" t="s">
        <v>166</v>
      </c>
      <c r="G61" s="7"/>
      <c r="H61" s="7" t="s">
        <v>290</v>
      </c>
      <c r="I61" s="11">
        <v>61057.66</v>
      </c>
      <c r="J61" s="11">
        <v>45600</v>
      </c>
      <c r="K61" s="11">
        <v>22200</v>
      </c>
      <c r="L61" s="11">
        <f t="shared" si="0"/>
        <v>128857.66</v>
      </c>
      <c r="M61" s="7">
        <v>3</v>
      </c>
      <c r="N61" s="11">
        <v>64428.83</v>
      </c>
      <c r="O61" s="11">
        <f t="shared" si="1"/>
        <v>64428.83</v>
      </c>
      <c r="P61" s="26">
        <v>44342</v>
      </c>
      <c r="Q61" s="22">
        <v>45072</v>
      </c>
      <c r="R61" s="22">
        <v>45072</v>
      </c>
      <c r="S61" s="29">
        <v>48350</v>
      </c>
      <c r="T61" s="7" t="s">
        <v>29</v>
      </c>
      <c r="U61" s="28"/>
      <c r="V61" s="28"/>
      <c r="W61" s="28"/>
      <c r="X61" s="28"/>
      <c r="Y61" s="28"/>
    </row>
    <row r="62" ht="25.5" spans="1:25">
      <c r="A62" s="6" t="s">
        <v>21</v>
      </c>
      <c r="B62" s="7" t="s">
        <v>291</v>
      </c>
      <c r="C62" s="7" t="s">
        <v>292</v>
      </c>
      <c r="D62" s="7" t="s">
        <v>32</v>
      </c>
      <c r="E62" s="7" t="s">
        <v>293</v>
      </c>
      <c r="F62" s="7" t="s">
        <v>166</v>
      </c>
      <c r="G62" s="7" t="s">
        <v>64</v>
      </c>
      <c r="H62" s="7" t="s">
        <v>294</v>
      </c>
      <c r="I62" s="11">
        <v>38020</v>
      </c>
      <c r="J62" s="11">
        <v>9600</v>
      </c>
      <c r="K62" s="11"/>
      <c r="L62" s="11">
        <f t="shared" si="0"/>
        <v>47620</v>
      </c>
      <c r="M62" s="27">
        <v>1</v>
      </c>
      <c r="N62" s="11">
        <v>23810</v>
      </c>
      <c r="O62" s="11">
        <f t="shared" si="1"/>
        <v>23810</v>
      </c>
      <c r="P62" s="26">
        <v>44342</v>
      </c>
      <c r="Q62" s="22">
        <v>45072</v>
      </c>
      <c r="R62" s="22">
        <v>45072</v>
      </c>
      <c r="S62" s="29">
        <v>48353</v>
      </c>
      <c r="T62" s="10" t="s">
        <v>29</v>
      </c>
      <c r="U62" s="28"/>
      <c r="V62" s="28"/>
      <c r="W62" s="28"/>
      <c r="X62" s="28"/>
      <c r="Y62" s="28"/>
    </row>
    <row r="63" ht="38.25" spans="1:25">
      <c r="A63" s="6" t="s">
        <v>21</v>
      </c>
      <c r="B63" s="7" t="s">
        <v>295</v>
      </c>
      <c r="C63" s="7" t="s">
        <v>296</v>
      </c>
      <c r="D63" s="7" t="s">
        <v>32</v>
      </c>
      <c r="E63" s="7" t="s">
        <v>297</v>
      </c>
      <c r="F63" s="7" t="s">
        <v>166</v>
      </c>
      <c r="G63" s="7"/>
      <c r="H63" s="7" t="s">
        <v>298</v>
      </c>
      <c r="I63" s="11">
        <v>39500</v>
      </c>
      <c r="J63" s="11"/>
      <c r="K63" s="11">
        <v>9000</v>
      </c>
      <c r="L63" s="11">
        <f t="shared" si="0"/>
        <v>48500</v>
      </c>
      <c r="M63" s="27"/>
      <c r="N63" s="11">
        <v>24250</v>
      </c>
      <c r="O63" s="11">
        <f t="shared" si="1"/>
        <v>24250</v>
      </c>
      <c r="P63" s="26">
        <v>44342</v>
      </c>
      <c r="Q63" s="22">
        <v>45072</v>
      </c>
      <c r="R63" s="22">
        <v>45072</v>
      </c>
      <c r="S63" s="29">
        <v>48356</v>
      </c>
      <c r="T63" s="7" t="s">
        <v>29</v>
      </c>
      <c r="U63" s="28"/>
      <c r="V63" s="28"/>
      <c r="W63" s="28"/>
      <c r="X63" s="28"/>
      <c r="Y63" s="28"/>
    </row>
    <row r="64" ht="25.5" spans="1:25">
      <c r="A64" s="6" t="s">
        <v>21</v>
      </c>
      <c r="B64" s="7" t="s">
        <v>299</v>
      </c>
      <c r="C64" s="7" t="s">
        <v>300</v>
      </c>
      <c r="D64" s="7" t="s">
        <v>37</v>
      </c>
      <c r="E64" s="7" t="s">
        <v>301</v>
      </c>
      <c r="F64" s="7" t="s">
        <v>166</v>
      </c>
      <c r="G64" s="7"/>
      <c r="H64" s="7" t="s">
        <v>302</v>
      </c>
      <c r="I64" s="11">
        <v>92100</v>
      </c>
      <c r="J64" s="11">
        <v>26400</v>
      </c>
      <c r="K64" s="11">
        <v>31500</v>
      </c>
      <c r="L64" s="11">
        <f t="shared" si="0"/>
        <v>150000</v>
      </c>
      <c r="M64" s="27">
        <v>1</v>
      </c>
      <c r="N64" s="11">
        <v>75000</v>
      </c>
      <c r="O64" s="11">
        <f t="shared" si="1"/>
        <v>75000</v>
      </c>
      <c r="P64" s="26">
        <v>44361</v>
      </c>
      <c r="Q64" s="22">
        <v>45091</v>
      </c>
      <c r="R64" s="22">
        <v>45091</v>
      </c>
      <c r="S64" s="29">
        <v>48466</v>
      </c>
      <c r="T64" s="7" t="s">
        <v>29</v>
      </c>
      <c r="U64" s="28"/>
      <c r="V64" s="28"/>
      <c r="W64" s="28"/>
      <c r="X64" s="28"/>
      <c r="Y64" s="28"/>
    </row>
    <row r="65" ht="38.25" spans="1:25">
      <c r="A65" s="6" t="s">
        <v>21</v>
      </c>
      <c r="B65" s="7" t="s">
        <v>303</v>
      </c>
      <c r="C65" s="7" t="s">
        <v>304</v>
      </c>
      <c r="D65" s="7" t="s">
        <v>37</v>
      </c>
      <c r="E65" s="7" t="s">
        <v>305</v>
      </c>
      <c r="F65" s="7" t="s">
        <v>166</v>
      </c>
      <c r="G65" s="7" t="s">
        <v>101</v>
      </c>
      <c r="H65" s="7" t="s">
        <v>306</v>
      </c>
      <c r="I65" s="11">
        <v>39525.92</v>
      </c>
      <c r="J65" s="11">
        <v>26400</v>
      </c>
      <c r="K65" s="11">
        <v>6600</v>
      </c>
      <c r="L65" s="11">
        <f t="shared" si="0"/>
        <v>72525.92</v>
      </c>
      <c r="M65" s="27">
        <v>1</v>
      </c>
      <c r="N65" s="11">
        <v>36262.96</v>
      </c>
      <c r="O65" s="11">
        <f t="shared" si="1"/>
        <v>36262.96</v>
      </c>
      <c r="P65" s="26">
        <v>44361</v>
      </c>
      <c r="Q65" s="22">
        <v>45091</v>
      </c>
      <c r="R65" s="22">
        <v>45091</v>
      </c>
      <c r="S65" s="29">
        <v>48464</v>
      </c>
      <c r="T65" s="7" t="s">
        <v>29</v>
      </c>
      <c r="U65" s="28"/>
      <c r="V65" s="28"/>
      <c r="W65" s="28"/>
      <c r="X65" s="28"/>
      <c r="Y65" s="28"/>
    </row>
    <row r="66" ht="38.25" spans="1:25">
      <c r="A66" s="6" t="s">
        <v>21</v>
      </c>
      <c r="B66" s="7" t="s">
        <v>307</v>
      </c>
      <c r="C66" s="7" t="s">
        <v>308</v>
      </c>
      <c r="D66" s="7" t="s">
        <v>32</v>
      </c>
      <c r="E66" s="7" t="s">
        <v>309</v>
      </c>
      <c r="F66" s="7" t="s">
        <v>166</v>
      </c>
      <c r="G66" s="7" t="s">
        <v>27</v>
      </c>
      <c r="H66" s="7" t="s">
        <v>310</v>
      </c>
      <c r="I66" s="11">
        <v>21420</v>
      </c>
      <c r="J66" s="11">
        <v>108000</v>
      </c>
      <c r="K66" s="11">
        <v>13000</v>
      </c>
      <c r="L66" s="11">
        <f t="shared" si="0"/>
        <v>142420</v>
      </c>
      <c r="M66" s="27">
        <v>5</v>
      </c>
      <c r="N66" s="11">
        <v>71210</v>
      </c>
      <c r="O66" s="11">
        <f t="shared" si="1"/>
        <v>71210</v>
      </c>
      <c r="P66" s="26">
        <v>44347</v>
      </c>
      <c r="Q66" s="22">
        <v>45077</v>
      </c>
      <c r="R66" s="22">
        <v>45077</v>
      </c>
      <c r="S66" s="29">
        <v>48362</v>
      </c>
      <c r="T66" s="7" t="s">
        <v>29</v>
      </c>
      <c r="U66" s="28"/>
      <c r="V66" s="28"/>
      <c r="W66" s="28"/>
      <c r="X66" s="28"/>
      <c r="Y66" s="28"/>
    </row>
    <row r="67" ht="63.75" spans="1:25">
      <c r="A67" s="6" t="s">
        <v>21</v>
      </c>
      <c r="B67" s="7" t="s">
        <v>311</v>
      </c>
      <c r="C67" s="7" t="s">
        <v>312</v>
      </c>
      <c r="D67" s="7" t="s">
        <v>24</v>
      </c>
      <c r="E67" s="7" t="s">
        <v>313</v>
      </c>
      <c r="F67" s="7" t="s">
        <v>166</v>
      </c>
      <c r="G67" s="7"/>
      <c r="H67" s="7" t="s">
        <v>314</v>
      </c>
      <c r="I67" s="11">
        <v>118500</v>
      </c>
      <c r="J67" s="11"/>
      <c r="K67" s="11">
        <v>31500</v>
      </c>
      <c r="L67" s="11">
        <f t="shared" ref="L67:L130" si="2">SUM(I67:K67)</f>
        <v>150000</v>
      </c>
      <c r="M67" s="27"/>
      <c r="N67" s="11">
        <v>75000</v>
      </c>
      <c r="O67" s="11">
        <f t="shared" ref="O67:O130" si="3">SUM(L67-N67)</f>
        <v>75000</v>
      </c>
      <c r="P67" s="26">
        <v>44342</v>
      </c>
      <c r="Q67" s="22">
        <v>45072</v>
      </c>
      <c r="R67" s="22">
        <v>45072</v>
      </c>
      <c r="S67" s="29">
        <v>48311</v>
      </c>
      <c r="T67" s="7" t="s">
        <v>29</v>
      </c>
      <c r="U67" s="28"/>
      <c r="V67" s="28"/>
      <c r="W67" s="28"/>
      <c r="X67" s="28"/>
      <c r="Y67" s="28"/>
    </row>
    <row r="68" ht="38.25" spans="1:25">
      <c r="A68" s="6" t="s">
        <v>21</v>
      </c>
      <c r="B68" s="7" t="s">
        <v>315</v>
      </c>
      <c r="C68" s="7" t="s">
        <v>316</v>
      </c>
      <c r="D68" s="7" t="s">
        <v>32</v>
      </c>
      <c r="E68" s="7" t="s">
        <v>317</v>
      </c>
      <c r="F68" s="7" t="s">
        <v>166</v>
      </c>
      <c r="G68" s="7"/>
      <c r="H68" s="7" t="s">
        <v>318</v>
      </c>
      <c r="I68" s="11">
        <v>30100</v>
      </c>
      <c r="J68" s="11">
        <v>9600</v>
      </c>
      <c r="K68" s="11">
        <v>10300</v>
      </c>
      <c r="L68" s="11">
        <f t="shared" si="2"/>
        <v>50000</v>
      </c>
      <c r="M68" s="27">
        <v>1</v>
      </c>
      <c r="N68" s="11">
        <v>25000</v>
      </c>
      <c r="O68" s="11">
        <f t="shared" si="3"/>
        <v>25000</v>
      </c>
      <c r="P68" s="26">
        <v>44357</v>
      </c>
      <c r="Q68" s="22">
        <v>45087</v>
      </c>
      <c r="R68" s="22">
        <v>45087</v>
      </c>
      <c r="S68" s="29">
        <v>48408</v>
      </c>
      <c r="T68" s="7" t="s">
        <v>29</v>
      </c>
      <c r="U68" s="28"/>
      <c r="V68" s="28"/>
      <c r="W68" s="28"/>
      <c r="X68" s="28"/>
      <c r="Y68" s="28"/>
    </row>
    <row r="69" ht="38.25" spans="1:25">
      <c r="A69" s="6" t="s">
        <v>21</v>
      </c>
      <c r="B69" s="7" t="s">
        <v>319</v>
      </c>
      <c r="C69" s="7" t="s">
        <v>320</v>
      </c>
      <c r="D69" s="7" t="s">
        <v>32</v>
      </c>
      <c r="E69" s="7" t="s">
        <v>321</v>
      </c>
      <c r="F69" s="7" t="s">
        <v>166</v>
      </c>
      <c r="G69" s="7"/>
      <c r="H69" s="7" t="s">
        <v>322</v>
      </c>
      <c r="I69" s="11">
        <v>80277</v>
      </c>
      <c r="J69" s="11">
        <v>132000</v>
      </c>
      <c r="K69" s="11">
        <v>15100</v>
      </c>
      <c r="L69" s="11">
        <f t="shared" si="2"/>
        <v>227377</v>
      </c>
      <c r="M69" s="27">
        <v>5</v>
      </c>
      <c r="N69" s="11">
        <v>113688.49</v>
      </c>
      <c r="O69" s="11">
        <f t="shared" si="3"/>
        <v>113688.51</v>
      </c>
      <c r="P69" s="26">
        <v>44365</v>
      </c>
      <c r="Q69" s="22">
        <v>45095</v>
      </c>
      <c r="R69" s="22">
        <v>45095</v>
      </c>
      <c r="S69" s="29">
        <v>48493</v>
      </c>
      <c r="T69" s="7" t="s">
        <v>29</v>
      </c>
      <c r="U69" s="28"/>
      <c r="V69" s="28"/>
      <c r="W69" s="28"/>
      <c r="X69" s="28"/>
      <c r="Y69" s="28"/>
    </row>
    <row r="70" ht="63.75" spans="1:25">
      <c r="A70" s="6" t="s">
        <v>21</v>
      </c>
      <c r="B70" s="7" t="s">
        <v>323</v>
      </c>
      <c r="C70" s="7" t="s">
        <v>324</v>
      </c>
      <c r="D70" s="7" t="s">
        <v>42</v>
      </c>
      <c r="E70" s="7" t="s">
        <v>325</v>
      </c>
      <c r="F70" s="7" t="s">
        <v>166</v>
      </c>
      <c r="G70" s="7" t="s">
        <v>27</v>
      </c>
      <c r="H70" s="7" t="s">
        <v>326</v>
      </c>
      <c r="I70" s="11">
        <v>11004</v>
      </c>
      <c r="J70" s="11">
        <v>9600</v>
      </c>
      <c r="K70" s="11">
        <v>21715.16</v>
      </c>
      <c r="L70" s="11">
        <f t="shared" si="2"/>
        <v>42319.16</v>
      </c>
      <c r="M70" s="27">
        <v>1</v>
      </c>
      <c r="N70" s="11">
        <v>21159.58</v>
      </c>
      <c r="O70" s="11">
        <f t="shared" si="3"/>
        <v>21159.58</v>
      </c>
      <c r="P70" s="26">
        <v>44342</v>
      </c>
      <c r="Q70" s="22">
        <v>45072</v>
      </c>
      <c r="R70" s="22">
        <v>45072</v>
      </c>
      <c r="S70" s="29">
        <v>48312</v>
      </c>
      <c r="T70" s="10" t="s">
        <v>29</v>
      </c>
      <c r="U70" s="28"/>
      <c r="V70" s="28"/>
      <c r="W70" s="28"/>
      <c r="X70" s="28"/>
      <c r="Y70" s="28"/>
    </row>
    <row r="71" ht="25.5" spans="1:25">
      <c r="A71" s="6" t="s">
        <v>21</v>
      </c>
      <c r="B71" s="7" t="s">
        <v>327</v>
      </c>
      <c r="C71" s="7" t="s">
        <v>328</v>
      </c>
      <c r="D71" s="7" t="s">
        <v>42</v>
      </c>
      <c r="E71" s="7" t="s">
        <v>329</v>
      </c>
      <c r="F71" s="7" t="s">
        <v>166</v>
      </c>
      <c r="G71" s="7"/>
      <c r="H71" s="7" t="s">
        <v>330</v>
      </c>
      <c r="I71" s="11">
        <v>2800</v>
      </c>
      <c r="J71" s="11">
        <v>9600</v>
      </c>
      <c r="K71" s="11">
        <v>3260</v>
      </c>
      <c r="L71" s="11">
        <f t="shared" si="2"/>
        <v>15660</v>
      </c>
      <c r="M71" s="27">
        <v>1</v>
      </c>
      <c r="N71" s="11">
        <v>7830</v>
      </c>
      <c r="O71" s="11">
        <f t="shared" si="3"/>
        <v>7830</v>
      </c>
      <c r="P71" s="26">
        <v>44342</v>
      </c>
      <c r="Q71" s="22">
        <v>45072</v>
      </c>
      <c r="R71" s="38">
        <v>45072</v>
      </c>
      <c r="S71" s="29">
        <v>48313</v>
      </c>
      <c r="T71" s="7" t="s">
        <v>29</v>
      </c>
      <c r="U71" s="28"/>
      <c r="V71" s="28"/>
      <c r="W71" s="28"/>
      <c r="X71" s="28"/>
      <c r="Y71" s="28"/>
    </row>
    <row r="72" ht="38.25" spans="1:25">
      <c r="A72" s="6" t="s">
        <v>21</v>
      </c>
      <c r="B72" s="7" t="s">
        <v>331</v>
      </c>
      <c r="C72" s="7" t="s">
        <v>332</v>
      </c>
      <c r="D72" s="7" t="s">
        <v>37</v>
      </c>
      <c r="E72" s="7" t="s">
        <v>333</v>
      </c>
      <c r="F72" s="7" t="s">
        <v>166</v>
      </c>
      <c r="G72" s="7" t="s">
        <v>27</v>
      </c>
      <c r="H72" s="7" t="s">
        <v>334</v>
      </c>
      <c r="I72" s="11">
        <v>87000</v>
      </c>
      <c r="J72" s="11"/>
      <c r="K72" s="11">
        <v>28000</v>
      </c>
      <c r="L72" s="11">
        <f t="shared" si="2"/>
        <v>115000</v>
      </c>
      <c r="M72" s="27"/>
      <c r="N72" s="11">
        <v>57500</v>
      </c>
      <c r="O72" s="11">
        <f t="shared" si="3"/>
        <v>57500</v>
      </c>
      <c r="P72" s="26">
        <v>44361</v>
      </c>
      <c r="Q72" s="22">
        <v>45060</v>
      </c>
      <c r="R72" s="22">
        <v>45060</v>
      </c>
      <c r="S72" s="29">
        <v>48462</v>
      </c>
      <c r="T72" s="7" t="s">
        <v>29</v>
      </c>
      <c r="U72" s="28"/>
      <c r="V72" s="28"/>
      <c r="W72" s="28"/>
      <c r="X72" s="28"/>
      <c r="Y72" s="28"/>
    </row>
    <row r="73" ht="38.25" spans="1:25">
      <c r="A73" s="6" t="s">
        <v>21</v>
      </c>
      <c r="B73" s="10" t="s">
        <v>335</v>
      </c>
      <c r="C73" s="30" t="s">
        <v>336</v>
      </c>
      <c r="D73" s="30" t="s">
        <v>337</v>
      </c>
      <c r="E73" s="30" t="s">
        <v>338</v>
      </c>
      <c r="F73" s="30" t="s">
        <v>339</v>
      </c>
      <c r="G73" s="30" t="s">
        <v>101</v>
      </c>
      <c r="H73" s="30" t="s">
        <v>340</v>
      </c>
      <c r="I73" s="11">
        <v>18600</v>
      </c>
      <c r="J73" s="11">
        <v>38400</v>
      </c>
      <c r="K73" s="11"/>
      <c r="L73" s="11">
        <f t="shared" si="2"/>
        <v>57000</v>
      </c>
      <c r="M73" s="27">
        <v>4</v>
      </c>
      <c r="N73" s="11">
        <v>57000</v>
      </c>
      <c r="O73" s="11">
        <f t="shared" si="3"/>
        <v>0</v>
      </c>
      <c r="P73" s="26">
        <v>44454</v>
      </c>
      <c r="Q73" s="22">
        <v>45550</v>
      </c>
      <c r="R73" s="22">
        <v>45641</v>
      </c>
      <c r="S73" s="29">
        <v>49954</v>
      </c>
      <c r="T73" s="7" t="s">
        <v>29</v>
      </c>
      <c r="U73" s="28"/>
      <c r="V73" s="28"/>
      <c r="W73" s="28"/>
      <c r="X73" s="28"/>
      <c r="Y73" s="28"/>
    </row>
    <row r="74" ht="51" spans="1:25">
      <c r="A74" s="6" t="s">
        <v>21</v>
      </c>
      <c r="B74" s="7" t="s">
        <v>341</v>
      </c>
      <c r="C74" s="7" t="s">
        <v>342</v>
      </c>
      <c r="D74" s="7" t="s">
        <v>37</v>
      </c>
      <c r="E74" s="7" t="s">
        <v>343</v>
      </c>
      <c r="F74" s="7" t="s">
        <v>166</v>
      </c>
      <c r="G74" s="7"/>
      <c r="H74" s="7" t="s">
        <v>344</v>
      </c>
      <c r="I74" s="11">
        <v>25896</v>
      </c>
      <c r="J74" s="11">
        <v>9600</v>
      </c>
      <c r="K74" s="11">
        <v>8200</v>
      </c>
      <c r="L74" s="11">
        <f t="shared" si="2"/>
        <v>43696</v>
      </c>
      <c r="M74" s="27">
        <v>1</v>
      </c>
      <c r="N74" s="11">
        <v>21848</v>
      </c>
      <c r="O74" s="11">
        <f t="shared" si="3"/>
        <v>21848</v>
      </c>
      <c r="P74" s="26">
        <v>44361</v>
      </c>
      <c r="Q74" s="22">
        <v>45060</v>
      </c>
      <c r="R74" s="22">
        <v>45060</v>
      </c>
      <c r="S74" s="29">
        <v>48459</v>
      </c>
      <c r="T74" s="10" t="s">
        <v>29</v>
      </c>
      <c r="U74" s="28"/>
      <c r="V74" s="28"/>
      <c r="W74" s="28"/>
      <c r="X74" s="28"/>
      <c r="Y74" s="28"/>
    </row>
    <row r="75" ht="25.5" spans="1:25">
      <c r="A75" s="6" t="s">
        <v>21</v>
      </c>
      <c r="B75" s="7" t="s">
        <v>345</v>
      </c>
      <c r="C75" s="7" t="s">
        <v>346</v>
      </c>
      <c r="D75" s="7" t="s">
        <v>37</v>
      </c>
      <c r="E75" s="7" t="s">
        <v>347</v>
      </c>
      <c r="F75" s="7" t="s">
        <v>166</v>
      </c>
      <c r="G75" s="7"/>
      <c r="H75" s="7" t="s">
        <v>348</v>
      </c>
      <c r="I75" s="11">
        <v>17000</v>
      </c>
      <c r="J75" s="11"/>
      <c r="K75" s="11">
        <v>19000</v>
      </c>
      <c r="L75" s="11">
        <f t="shared" si="2"/>
        <v>36000</v>
      </c>
      <c r="M75" s="27"/>
      <c r="N75" s="11">
        <v>18000</v>
      </c>
      <c r="O75" s="11">
        <f t="shared" si="3"/>
        <v>18000</v>
      </c>
      <c r="P75" s="26">
        <v>44361</v>
      </c>
      <c r="Q75" s="22">
        <v>45060</v>
      </c>
      <c r="R75" s="22">
        <v>45060</v>
      </c>
      <c r="S75" s="29">
        <v>48457</v>
      </c>
      <c r="T75" s="7" t="s">
        <v>29</v>
      </c>
      <c r="U75" s="28"/>
      <c r="V75" s="28"/>
      <c r="W75" s="28"/>
      <c r="X75" s="28"/>
      <c r="Y75" s="28"/>
    </row>
    <row r="76" ht="25.5" spans="1:25">
      <c r="A76" s="6" t="s">
        <v>21</v>
      </c>
      <c r="B76" s="7" t="s">
        <v>349</v>
      </c>
      <c r="C76" s="7" t="s">
        <v>350</v>
      </c>
      <c r="D76" s="7" t="s">
        <v>351</v>
      </c>
      <c r="E76" s="7" t="s">
        <v>352</v>
      </c>
      <c r="F76" s="7" t="s">
        <v>166</v>
      </c>
      <c r="G76" s="7" t="s">
        <v>27</v>
      </c>
      <c r="H76" s="7" t="s">
        <v>353</v>
      </c>
      <c r="I76" s="11">
        <v>69990</v>
      </c>
      <c r="J76" s="11">
        <v>132000</v>
      </c>
      <c r="K76" s="11">
        <v>28750</v>
      </c>
      <c r="L76" s="11">
        <f t="shared" si="2"/>
        <v>230740</v>
      </c>
      <c r="M76" s="27">
        <v>5</v>
      </c>
      <c r="N76" s="11">
        <v>115370</v>
      </c>
      <c r="O76" s="11">
        <f t="shared" si="3"/>
        <v>115370</v>
      </c>
      <c r="P76" s="26">
        <v>44378</v>
      </c>
      <c r="Q76" s="22">
        <v>45078</v>
      </c>
      <c r="R76" s="22">
        <v>45078</v>
      </c>
      <c r="S76" s="29">
        <v>48629</v>
      </c>
      <c r="T76" s="7" t="s">
        <v>29</v>
      </c>
      <c r="U76" s="28"/>
      <c r="V76" s="28"/>
      <c r="W76" s="28"/>
      <c r="X76" s="28"/>
      <c r="Y76" s="28"/>
    </row>
    <row r="77" ht="51" spans="1:25">
      <c r="A77" s="6" t="s">
        <v>21</v>
      </c>
      <c r="B77" s="7" t="s">
        <v>354</v>
      </c>
      <c r="C77" s="7" t="s">
        <v>355</v>
      </c>
      <c r="D77" s="7" t="s">
        <v>24</v>
      </c>
      <c r="E77" s="7" t="s">
        <v>356</v>
      </c>
      <c r="F77" s="7" t="s">
        <v>166</v>
      </c>
      <c r="G77" s="7" t="s">
        <v>357</v>
      </c>
      <c r="H77" s="7" t="s">
        <v>358</v>
      </c>
      <c r="I77" s="11">
        <v>24750</v>
      </c>
      <c r="J77" s="11">
        <v>26400</v>
      </c>
      <c r="K77" s="11">
        <v>46800</v>
      </c>
      <c r="L77" s="11">
        <f t="shared" si="2"/>
        <v>97950</v>
      </c>
      <c r="M77" s="27">
        <v>1</v>
      </c>
      <c r="N77" s="11">
        <v>48975</v>
      </c>
      <c r="O77" s="11">
        <f t="shared" si="3"/>
        <v>48975</v>
      </c>
      <c r="P77" s="26">
        <v>44348</v>
      </c>
      <c r="Q77" s="22">
        <v>45047</v>
      </c>
      <c r="R77" s="22">
        <v>45047</v>
      </c>
      <c r="S77" s="29">
        <v>48370</v>
      </c>
      <c r="T77" s="7" t="s">
        <v>29</v>
      </c>
      <c r="U77" s="28"/>
      <c r="V77" s="28"/>
      <c r="W77" s="28"/>
      <c r="X77" s="28"/>
      <c r="Y77" s="28"/>
    </row>
    <row r="78" ht="38.25" spans="1:25">
      <c r="A78" s="6" t="s">
        <v>21</v>
      </c>
      <c r="B78" s="7" t="s">
        <v>359</v>
      </c>
      <c r="C78" s="7" t="s">
        <v>360</v>
      </c>
      <c r="D78" s="7" t="s">
        <v>24</v>
      </c>
      <c r="E78" s="7" t="s">
        <v>361</v>
      </c>
      <c r="F78" s="7" t="s">
        <v>166</v>
      </c>
      <c r="G78" s="7"/>
      <c r="H78" s="7" t="s">
        <v>362</v>
      </c>
      <c r="I78" s="11">
        <v>45536</v>
      </c>
      <c r="J78" s="11">
        <v>108000</v>
      </c>
      <c r="K78" s="11">
        <v>18500</v>
      </c>
      <c r="L78" s="11">
        <f t="shared" si="2"/>
        <v>172036</v>
      </c>
      <c r="M78" s="27">
        <v>5</v>
      </c>
      <c r="N78" s="11">
        <v>86018</v>
      </c>
      <c r="O78" s="11">
        <f t="shared" si="3"/>
        <v>86018</v>
      </c>
      <c r="P78" s="26">
        <v>44348</v>
      </c>
      <c r="Q78" s="22">
        <v>45047</v>
      </c>
      <c r="R78" s="22">
        <v>45047</v>
      </c>
      <c r="S78" s="29">
        <v>48367</v>
      </c>
      <c r="T78" s="7" t="s">
        <v>29</v>
      </c>
      <c r="U78" s="28"/>
      <c r="V78" s="28"/>
      <c r="W78" s="28"/>
      <c r="X78" s="28"/>
      <c r="Y78" s="28"/>
    </row>
    <row r="79" ht="38.25" spans="1:25">
      <c r="A79" s="6" t="s">
        <v>21</v>
      </c>
      <c r="B79" s="7" t="s">
        <v>363</v>
      </c>
      <c r="C79" s="7" t="s">
        <v>364</v>
      </c>
      <c r="D79" s="7" t="s">
        <v>32</v>
      </c>
      <c r="E79" s="7" t="s">
        <v>365</v>
      </c>
      <c r="F79" s="7" t="s">
        <v>166</v>
      </c>
      <c r="G79" s="7" t="s">
        <v>27</v>
      </c>
      <c r="H79" s="7" t="s">
        <v>366</v>
      </c>
      <c r="I79" s="11">
        <v>84300</v>
      </c>
      <c r="J79" s="11">
        <v>34200</v>
      </c>
      <c r="K79" s="11">
        <v>31500</v>
      </c>
      <c r="L79" s="11">
        <f t="shared" si="2"/>
        <v>150000</v>
      </c>
      <c r="M79" s="27">
        <v>3</v>
      </c>
      <c r="N79" s="11">
        <v>75000</v>
      </c>
      <c r="O79" s="11">
        <f t="shared" si="3"/>
        <v>75000</v>
      </c>
      <c r="P79" s="26">
        <v>44383</v>
      </c>
      <c r="Q79" s="22">
        <v>45083</v>
      </c>
      <c r="R79" s="22">
        <v>45083</v>
      </c>
      <c r="S79" s="29">
        <v>48692</v>
      </c>
      <c r="T79" s="10" t="s">
        <v>29</v>
      </c>
      <c r="U79" s="28"/>
      <c r="V79" s="28"/>
      <c r="W79" s="28"/>
      <c r="X79" s="28"/>
      <c r="Y79" s="28"/>
    </row>
    <row r="80" ht="51" spans="1:25">
      <c r="A80" s="6" t="s">
        <v>21</v>
      </c>
      <c r="B80" s="7" t="s">
        <v>367</v>
      </c>
      <c r="C80" s="7" t="s">
        <v>368</v>
      </c>
      <c r="D80" s="7" t="s">
        <v>120</v>
      </c>
      <c r="E80" s="7" t="s">
        <v>121</v>
      </c>
      <c r="F80" s="7" t="s">
        <v>166</v>
      </c>
      <c r="G80" s="7" t="s">
        <v>81</v>
      </c>
      <c r="H80" s="7" t="s">
        <v>369</v>
      </c>
      <c r="I80" s="11">
        <v>97096</v>
      </c>
      <c r="J80" s="11">
        <v>15400</v>
      </c>
      <c r="K80" s="11">
        <v>26970</v>
      </c>
      <c r="L80" s="11">
        <f t="shared" si="2"/>
        <v>139466</v>
      </c>
      <c r="M80" s="27">
        <v>1</v>
      </c>
      <c r="N80" s="11">
        <v>69733</v>
      </c>
      <c r="O80" s="11">
        <f t="shared" si="3"/>
        <v>69733</v>
      </c>
      <c r="P80" s="26">
        <v>44377</v>
      </c>
      <c r="Q80" s="22">
        <v>45076</v>
      </c>
      <c r="R80" s="22">
        <v>45076</v>
      </c>
      <c r="S80" s="29">
        <v>48589</v>
      </c>
      <c r="T80" s="7" t="s">
        <v>29</v>
      </c>
      <c r="U80" s="28"/>
      <c r="V80" s="28"/>
      <c r="W80" s="28"/>
      <c r="X80" s="28"/>
      <c r="Y80" s="28"/>
    </row>
    <row r="81" ht="38.25" spans="1:25">
      <c r="A81" s="6" t="s">
        <v>21</v>
      </c>
      <c r="B81" s="7" t="s">
        <v>370</v>
      </c>
      <c r="C81" s="7" t="s">
        <v>371</v>
      </c>
      <c r="D81" s="7" t="s">
        <v>37</v>
      </c>
      <c r="E81" s="7" t="s">
        <v>372</v>
      </c>
      <c r="F81" s="7" t="s">
        <v>166</v>
      </c>
      <c r="G81" s="7" t="s">
        <v>101</v>
      </c>
      <c r="H81" s="7" t="s">
        <v>373</v>
      </c>
      <c r="I81" s="11">
        <v>134515</v>
      </c>
      <c r="J81" s="11">
        <v>36000</v>
      </c>
      <c r="K81" s="11">
        <v>62950</v>
      </c>
      <c r="L81" s="11">
        <f t="shared" si="2"/>
        <v>233465</v>
      </c>
      <c r="M81" s="27">
        <v>3</v>
      </c>
      <c r="N81" s="11">
        <v>116732.5</v>
      </c>
      <c r="O81" s="11">
        <f t="shared" si="3"/>
        <v>116732.5</v>
      </c>
      <c r="P81" s="26">
        <v>44361</v>
      </c>
      <c r="Q81" s="22">
        <v>45060</v>
      </c>
      <c r="R81" s="22">
        <v>45060</v>
      </c>
      <c r="S81" s="29">
        <v>48455</v>
      </c>
      <c r="T81" s="7" t="s">
        <v>29</v>
      </c>
      <c r="U81" s="28"/>
      <c r="V81" s="28"/>
      <c r="W81" s="28"/>
      <c r="X81" s="28"/>
      <c r="Y81" s="28"/>
    </row>
    <row r="82" ht="38.25" spans="1:25">
      <c r="A82" s="6" t="s">
        <v>21</v>
      </c>
      <c r="B82" s="7" t="s">
        <v>374</v>
      </c>
      <c r="C82" s="11" t="s">
        <v>375</v>
      </c>
      <c r="D82" s="8" t="s">
        <v>32</v>
      </c>
      <c r="E82" s="11" t="s">
        <v>376</v>
      </c>
      <c r="F82" s="9" t="s">
        <v>377</v>
      </c>
      <c r="G82" s="9"/>
      <c r="H82" s="11" t="s">
        <v>378</v>
      </c>
      <c r="I82" s="11"/>
      <c r="J82" s="11">
        <v>98400</v>
      </c>
      <c r="K82" s="11"/>
      <c r="L82" s="11">
        <f t="shared" si="2"/>
        <v>98400</v>
      </c>
      <c r="M82" s="27">
        <v>2</v>
      </c>
      <c r="N82" s="11">
        <v>49200</v>
      </c>
      <c r="O82" s="11">
        <f t="shared" si="3"/>
        <v>49200</v>
      </c>
      <c r="P82" s="26">
        <v>44372</v>
      </c>
      <c r="Q82" s="22">
        <v>45102</v>
      </c>
      <c r="R82" s="22">
        <v>45194</v>
      </c>
      <c r="S82" s="29">
        <v>48587</v>
      </c>
      <c r="T82" s="7" t="s">
        <v>29</v>
      </c>
      <c r="U82" s="28"/>
      <c r="V82" s="28"/>
      <c r="W82" s="28"/>
      <c r="X82" s="28"/>
      <c r="Y82" s="28"/>
    </row>
    <row r="83" ht="51" spans="1:25">
      <c r="A83" s="6" t="s">
        <v>21</v>
      </c>
      <c r="B83" s="7" t="s">
        <v>379</v>
      </c>
      <c r="C83" s="8" t="s">
        <v>380</v>
      </c>
      <c r="D83" s="8" t="s">
        <v>381</v>
      </c>
      <c r="E83" s="8" t="s">
        <v>382</v>
      </c>
      <c r="F83" s="9" t="s">
        <v>132</v>
      </c>
      <c r="G83" s="9"/>
      <c r="H83" s="8" t="s">
        <v>383</v>
      </c>
      <c r="I83" s="11">
        <v>83966</v>
      </c>
      <c r="J83" s="11"/>
      <c r="K83" s="11">
        <v>16033</v>
      </c>
      <c r="L83" s="11">
        <f t="shared" si="2"/>
        <v>99999</v>
      </c>
      <c r="M83" s="36"/>
      <c r="N83" s="11">
        <v>99999</v>
      </c>
      <c r="O83" s="11">
        <f t="shared" si="3"/>
        <v>0</v>
      </c>
      <c r="P83" s="26">
        <v>44410</v>
      </c>
      <c r="Q83" s="22">
        <v>45140</v>
      </c>
      <c r="R83" s="22">
        <v>45232</v>
      </c>
      <c r="S83" s="29">
        <v>49690</v>
      </c>
      <c r="T83" s="7" t="s">
        <v>29</v>
      </c>
      <c r="U83" s="28"/>
      <c r="V83" s="28"/>
      <c r="W83" s="28"/>
      <c r="X83" s="28"/>
      <c r="Y83" s="28"/>
    </row>
    <row r="84" ht="38.25" spans="1:25">
      <c r="A84" s="6" t="s">
        <v>21</v>
      </c>
      <c r="B84" s="7" t="s">
        <v>384</v>
      </c>
      <c r="C84" s="7" t="s">
        <v>385</v>
      </c>
      <c r="D84" s="7" t="s">
        <v>42</v>
      </c>
      <c r="E84" s="7" t="s">
        <v>141</v>
      </c>
      <c r="F84" s="7" t="s">
        <v>166</v>
      </c>
      <c r="G84" s="7"/>
      <c r="H84" s="7" t="s">
        <v>386</v>
      </c>
      <c r="I84" s="11">
        <v>155000</v>
      </c>
      <c r="J84" s="11"/>
      <c r="K84" s="11"/>
      <c r="L84" s="11">
        <f t="shared" si="2"/>
        <v>155000</v>
      </c>
      <c r="M84" s="36"/>
      <c r="N84" s="11">
        <v>77500</v>
      </c>
      <c r="O84" s="11">
        <f t="shared" si="3"/>
        <v>77500</v>
      </c>
      <c r="P84" s="26">
        <v>44371</v>
      </c>
      <c r="Q84" s="22">
        <v>45070</v>
      </c>
      <c r="R84" s="22">
        <v>45070</v>
      </c>
      <c r="S84" s="29">
        <v>48499</v>
      </c>
      <c r="T84" s="7" t="s">
        <v>29</v>
      </c>
      <c r="U84" s="28"/>
      <c r="V84" s="28"/>
      <c r="W84" s="28"/>
      <c r="X84" s="28"/>
      <c r="Y84" s="28"/>
    </row>
    <row r="85" ht="38.25" spans="1:25">
      <c r="A85" s="6" t="s">
        <v>21</v>
      </c>
      <c r="B85" s="7" t="s">
        <v>387</v>
      </c>
      <c r="C85" s="11" t="s">
        <v>388</v>
      </c>
      <c r="D85" s="8" t="s">
        <v>24</v>
      </c>
      <c r="E85" s="11" t="s">
        <v>389</v>
      </c>
      <c r="F85" s="9" t="s">
        <v>377</v>
      </c>
      <c r="G85" s="9"/>
      <c r="H85" s="11" t="s">
        <v>390</v>
      </c>
      <c r="I85" s="11"/>
      <c r="J85" s="11">
        <v>97200</v>
      </c>
      <c r="K85" s="11"/>
      <c r="L85" s="11">
        <f t="shared" si="2"/>
        <v>97200</v>
      </c>
      <c r="M85" s="27">
        <v>1</v>
      </c>
      <c r="N85" s="11">
        <v>48600</v>
      </c>
      <c r="O85" s="11">
        <f t="shared" si="3"/>
        <v>48600</v>
      </c>
      <c r="P85" s="26">
        <v>44377</v>
      </c>
      <c r="Q85" s="22">
        <v>45838</v>
      </c>
      <c r="R85" s="22">
        <v>45930</v>
      </c>
      <c r="S85" s="29">
        <v>48588</v>
      </c>
      <c r="T85" s="7" t="s">
        <v>29</v>
      </c>
      <c r="U85" s="28"/>
      <c r="V85" s="28"/>
      <c r="W85" s="28"/>
      <c r="X85" s="28"/>
      <c r="Y85" s="28"/>
    </row>
    <row r="86" ht="51" spans="1:25">
      <c r="A86" s="31" t="s">
        <v>21</v>
      </c>
      <c r="B86" s="7" t="s">
        <v>391</v>
      </c>
      <c r="C86" s="32">
        <v>49073</v>
      </c>
      <c r="D86" s="15" t="s">
        <v>37</v>
      </c>
      <c r="E86" s="15" t="s">
        <v>392</v>
      </c>
      <c r="F86" s="15" t="s">
        <v>393</v>
      </c>
      <c r="G86" s="15" t="s">
        <v>394</v>
      </c>
      <c r="H86" s="15" t="s">
        <v>395</v>
      </c>
      <c r="I86" s="11">
        <v>0</v>
      </c>
      <c r="J86" s="11">
        <v>2000</v>
      </c>
      <c r="K86" s="11">
        <v>0</v>
      </c>
      <c r="L86" s="11">
        <f t="shared" si="2"/>
        <v>2000</v>
      </c>
      <c r="M86" s="27">
        <v>1</v>
      </c>
      <c r="N86" s="11">
        <v>2000</v>
      </c>
      <c r="O86" s="11">
        <f t="shared" si="3"/>
        <v>0</v>
      </c>
      <c r="P86" s="26">
        <v>44426</v>
      </c>
      <c r="Q86" s="22">
        <v>44487</v>
      </c>
      <c r="R86" s="22">
        <v>44518</v>
      </c>
      <c r="S86" s="29">
        <v>49760</v>
      </c>
      <c r="T86" s="7" t="s">
        <v>29</v>
      </c>
      <c r="U86" s="28"/>
      <c r="V86" s="28"/>
      <c r="W86" s="28"/>
      <c r="X86" s="28"/>
      <c r="Y86" s="28"/>
    </row>
    <row r="87" ht="38.25" spans="1:25">
      <c r="A87" s="6" t="s">
        <v>21</v>
      </c>
      <c r="B87" s="7" t="s">
        <v>396</v>
      </c>
      <c r="C87" s="11" t="s">
        <v>397</v>
      </c>
      <c r="D87" s="11" t="s">
        <v>37</v>
      </c>
      <c r="E87" s="11" t="s">
        <v>398</v>
      </c>
      <c r="F87" s="7" t="s">
        <v>399</v>
      </c>
      <c r="G87" s="7"/>
      <c r="H87" s="11" t="s">
        <v>400</v>
      </c>
      <c r="I87" s="11">
        <v>145500</v>
      </c>
      <c r="J87" s="11">
        <v>54000</v>
      </c>
      <c r="K87" s="11"/>
      <c r="L87" s="11">
        <f t="shared" si="2"/>
        <v>199500</v>
      </c>
      <c r="M87" s="27"/>
      <c r="N87" s="11">
        <v>199500</v>
      </c>
      <c r="O87" s="11">
        <f t="shared" si="3"/>
        <v>0</v>
      </c>
      <c r="P87" s="26">
        <v>44439</v>
      </c>
      <c r="Q87" s="22">
        <v>45169</v>
      </c>
      <c r="R87" s="22">
        <v>45260</v>
      </c>
      <c r="S87" s="29">
        <v>49898</v>
      </c>
      <c r="T87" s="10" t="s">
        <v>29</v>
      </c>
      <c r="U87" s="28"/>
      <c r="V87" s="28"/>
      <c r="W87" s="28"/>
      <c r="X87" s="28"/>
      <c r="Y87" s="28"/>
    </row>
    <row r="88" ht="51" spans="1:25">
      <c r="A88" s="6" t="s">
        <v>21</v>
      </c>
      <c r="B88" s="7" t="s">
        <v>401</v>
      </c>
      <c r="C88" s="11" t="s">
        <v>402</v>
      </c>
      <c r="D88" s="11" t="s">
        <v>37</v>
      </c>
      <c r="E88" s="11" t="s">
        <v>403</v>
      </c>
      <c r="F88" s="7" t="s">
        <v>399</v>
      </c>
      <c r="G88" s="7"/>
      <c r="H88" s="11" t="s">
        <v>404</v>
      </c>
      <c r="I88" s="11">
        <v>121200</v>
      </c>
      <c r="J88" s="11">
        <v>73800</v>
      </c>
      <c r="K88" s="11"/>
      <c r="L88" s="11">
        <f t="shared" si="2"/>
        <v>195000</v>
      </c>
      <c r="M88" s="27"/>
      <c r="N88" s="11">
        <v>195000</v>
      </c>
      <c r="O88" s="11">
        <f t="shared" si="3"/>
        <v>0</v>
      </c>
      <c r="P88" s="26">
        <v>44439</v>
      </c>
      <c r="Q88" s="22">
        <v>45169</v>
      </c>
      <c r="R88" s="22">
        <v>45260</v>
      </c>
      <c r="S88" s="29">
        <v>49897</v>
      </c>
      <c r="T88" s="7" t="s">
        <v>29</v>
      </c>
      <c r="U88" s="28"/>
      <c r="V88" s="28"/>
      <c r="W88" s="28"/>
      <c r="X88" s="28"/>
      <c r="Y88" s="28"/>
    </row>
    <row r="89" ht="25.5" spans="1:25">
      <c r="A89" s="6" t="s">
        <v>21</v>
      </c>
      <c r="B89" s="7" t="s">
        <v>405</v>
      </c>
      <c r="C89" s="11" t="s">
        <v>406</v>
      </c>
      <c r="D89" s="11" t="s">
        <v>32</v>
      </c>
      <c r="E89" s="11" t="s">
        <v>407</v>
      </c>
      <c r="F89" s="7" t="s">
        <v>399</v>
      </c>
      <c r="G89" s="7"/>
      <c r="H89" s="11" t="s">
        <v>408</v>
      </c>
      <c r="I89" s="11">
        <v>173600</v>
      </c>
      <c r="J89" s="11">
        <v>26400</v>
      </c>
      <c r="K89" s="11"/>
      <c r="L89" s="11">
        <f t="shared" si="2"/>
        <v>200000</v>
      </c>
      <c r="M89" s="27"/>
      <c r="N89" s="11">
        <v>200000</v>
      </c>
      <c r="O89" s="11">
        <f t="shared" si="3"/>
        <v>0</v>
      </c>
      <c r="P89" s="26">
        <v>44426</v>
      </c>
      <c r="Q89" s="22">
        <v>45156</v>
      </c>
      <c r="R89" s="22">
        <v>45248</v>
      </c>
      <c r="S89" s="29">
        <v>49876</v>
      </c>
      <c r="T89" s="10" t="s">
        <v>29</v>
      </c>
      <c r="U89" s="28"/>
      <c r="V89" s="28"/>
      <c r="W89" s="28"/>
      <c r="X89" s="28"/>
      <c r="Y89" s="28"/>
    </row>
    <row r="90" ht="38.25" spans="1:25">
      <c r="A90" s="6" t="s">
        <v>21</v>
      </c>
      <c r="B90" s="7" t="s">
        <v>409</v>
      </c>
      <c r="C90" s="11" t="s">
        <v>410</v>
      </c>
      <c r="D90" s="11" t="s">
        <v>37</v>
      </c>
      <c r="E90" s="11" t="s">
        <v>411</v>
      </c>
      <c r="F90" s="7" t="s">
        <v>399</v>
      </c>
      <c r="G90" s="7"/>
      <c r="H90" s="11" t="s">
        <v>412</v>
      </c>
      <c r="I90" s="11">
        <v>172000</v>
      </c>
      <c r="J90" s="11"/>
      <c r="K90" s="11">
        <v>28000</v>
      </c>
      <c r="L90" s="11">
        <f t="shared" si="2"/>
        <v>200000</v>
      </c>
      <c r="M90" s="27"/>
      <c r="N90" s="11">
        <v>200000</v>
      </c>
      <c r="O90" s="11">
        <f t="shared" si="3"/>
        <v>0</v>
      </c>
      <c r="P90" s="26">
        <v>44439</v>
      </c>
      <c r="Q90" s="22">
        <v>45169</v>
      </c>
      <c r="R90" s="22">
        <v>45260</v>
      </c>
      <c r="S90" s="29">
        <v>49896</v>
      </c>
      <c r="T90" s="7" t="s">
        <v>29</v>
      </c>
      <c r="U90" s="28"/>
      <c r="V90" s="28"/>
      <c r="W90" s="28"/>
      <c r="X90" s="28"/>
      <c r="Y90" s="28"/>
    </row>
    <row r="91" ht="25.5" spans="1:25">
      <c r="A91" s="6" t="s">
        <v>21</v>
      </c>
      <c r="B91" s="7" t="s">
        <v>413</v>
      </c>
      <c r="C91" s="11" t="s">
        <v>414</v>
      </c>
      <c r="D91" s="11" t="s">
        <v>68</v>
      </c>
      <c r="E91" s="11" t="s">
        <v>415</v>
      </c>
      <c r="F91" s="7" t="s">
        <v>399</v>
      </c>
      <c r="G91" s="12"/>
      <c r="H91" s="11" t="s">
        <v>416</v>
      </c>
      <c r="I91" s="11">
        <v>110932</v>
      </c>
      <c r="J91" s="11">
        <v>26400</v>
      </c>
      <c r="K91" s="11">
        <v>60877</v>
      </c>
      <c r="L91" s="11">
        <f t="shared" si="2"/>
        <v>198209</v>
      </c>
      <c r="M91" s="27"/>
      <c r="N91" s="11">
        <v>198209</v>
      </c>
      <c r="O91" s="11">
        <f t="shared" si="3"/>
        <v>0</v>
      </c>
      <c r="P91" s="26">
        <v>44426</v>
      </c>
      <c r="Q91" s="22">
        <v>45156</v>
      </c>
      <c r="R91" s="22">
        <v>45248</v>
      </c>
      <c r="S91" s="29">
        <v>49869</v>
      </c>
      <c r="T91" s="7" t="s">
        <v>29</v>
      </c>
      <c r="U91" s="28"/>
      <c r="V91" s="28"/>
      <c r="W91" s="28"/>
      <c r="X91" s="28"/>
      <c r="Y91" s="28"/>
    </row>
    <row r="92" ht="38.25" spans="1:25">
      <c r="A92" s="6" t="s">
        <v>21</v>
      </c>
      <c r="B92" s="7" t="s">
        <v>417</v>
      </c>
      <c r="C92" s="11" t="s">
        <v>418</v>
      </c>
      <c r="D92" s="11" t="s">
        <v>37</v>
      </c>
      <c r="E92" s="11" t="s">
        <v>419</v>
      </c>
      <c r="F92" s="7" t="s">
        <v>399</v>
      </c>
      <c r="G92" s="11" t="s">
        <v>101</v>
      </c>
      <c r="H92" s="11" t="s">
        <v>420</v>
      </c>
      <c r="I92" s="11">
        <v>99800</v>
      </c>
      <c r="J92" s="11"/>
      <c r="K92" s="11">
        <v>99744</v>
      </c>
      <c r="L92" s="11">
        <f t="shared" si="2"/>
        <v>199544</v>
      </c>
      <c r="M92" s="27"/>
      <c r="N92" s="11">
        <v>199544</v>
      </c>
      <c r="O92" s="11">
        <f t="shared" si="3"/>
        <v>0</v>
      </c>
      <c r="P92" s="26">
        <v>44432</v>
      </c>
      <c r="Q92" s="22">
        <v>45162</v>
      </c>
      <c r="R92" s="22">
        <v>45254</v>
      </c>
      <c r="S92" s="29">
        <v>49877</v>
      </c>
      <c r="T92" s="7" t="s">
        <v>29</v>
      </c>
      <c r="U92" s="28"/>
      <c r="V92" s="28"/>
      <c r="W92" s="28"/>
      <c r="X92" s="28"/>
      <c r="Y92" s="28"/>
    </row>
    <row r="93" ht="38.25" spans="1:25">
      <c r="A93" s="6" t="s">
        <v>21</v>
      </c>
      <c r="B93" s="7" t="s">
        <v>421</v>
      </c>
      <c r="C93" s="11" t="s">
        <v>422</v>
      </c>
      <c r="D93" s="11" t="s">
        <v>32</v>
      </c>
      <c r="E93" s="11" t="s">
        <v>423</v>
      </c>
      <c r="F93" s="7" t="s">
        <v>399</v>
      </c>
      <c r="G93" s="7"/>
      <c r="H93" s="11" t="s">
        <v>424</v>
      </c>
      <c r="I93" s="11">
        <v>192000</v>
      </c>
      <c r="J93" s="11"/>
      <c r="K93" s="11">
        <v>8000</v>
      </c>
      <c r="L93" s="11">
        <f t="shared" si="2"/>
        <v>200000</v>
      </c>
      <c r="M93" s="27"/>
      <c r="N93" s="11">
        <v>200000</v>
      </c>
      <c r="O93" s="11">
        <f t="shared" si="3"/>
        <v>0</v>
      </c>
      <c r="P93" s="26">
        <v>44461</v>
      </c>
      <c r="Q93" s="22">
        <v>45191</v>
      </c>
      <c r="R93" s="22">
        <v>45282</v>
      </c>
      <c r="S93" s="29">
        <v>50045</v>
      </c>
      <c r="T93" s="7" t="s">
        <v>29</v>
      </c>
      <c r="U93" s="28"/>
      <c r="V93" s="28"/>
      <c r="W93" s="28"/>
      <c r="X93" s="28"/>
      <c r="Y93" s="28"/>
    </row>
    <row r="94" ht="38.25" spans="1:25">
      <c r="A94" s="33" t="s">
        <v>425</v>
      </c>
      <c r="B94" s="7" t="s">
        <v>426</v>
      </c>
      <c r="C94" s="34" t="s">
        <v>427</v>
      </c>
      <c r="D94" s="34" t="s">
        <v>37</v>
      </c>
      <c r="E94" s="34" t="s">
        <v>428</v>
      </c>
      <c r="F94" s="9" t="s">
        <v>429</v>
      </c>
      <c r="G94" s="9" t="s">
        <v>127</v>
      </c>
      <c r="H94" s="34" t="s">
        <v>430</v>
      </c>
      <c r="I94" s="11"/>
      <c r="J94" s="11">
        <v>55800</v>
      </c>
      <c r="K94" s="11">
        <v>55800</v>
      </c>
      <c r="L94" s="11">
        <f t="shared" si="2"/>
        <v>111600</v>
      </c>
      <c r="M94" s="27">
        <v>11</v>
      </c>
      <c r="N94" s="11">
        <v>55800</v>
      </c>
      <c r="O94" s="11">
        <f t="shared" si="3"/>
        <v>55800</v>
      </c>
      <c r="P94" s="26">
        <v>44362</v>
      </c>
      <c r="Q94" s="22">
        <v>44712</v>
      </c>
      <c r="R94" s="22">
        <v>44804</v>
      </c>
      <c r="S94" s="29">
        <v>48385</v>
      </c>
      <c r="T94" s="10" t="s">
        <v>29</v>
      </c>
      <c r="U94" s="28"/>
      <c r="V94" s="28"/>
      <c r="W94" s="28"/>
      <c r="X94" s="28"/>
      <c r="Y94" s="28"/>
    </row>
    <row r="95" ht="38.25" spans="1:25">
      <c r="A95" s="33" t="s">
        <v>425</v>
      </c>
      <c r="B95" s="7" t="s">
        <v>30</v>
      </c>
      <c r="C95" s="8" t="s">
        <v>431</v>
      </c>
      <c r="D95" s="8" t="s">
        <v>37</v>
      </c>
      <c r="E95" s="8" t="s">
        <v>432</v>
      </c>
      <c r="F95" s="9" t="s">
        <v>433</v>
      </c>
      <c r="G95" s="9" t="s">
        <v>357</v>
      </c>
      <c r="H95" s="8" t="s">
        <v>434</v>
      </c>
      <c r="I95" s="11">
        <v>260276</v>
      </c>
      <c r="J95" s="11">
        <v>469200</v>
      </c>
      <c r="K95" s="11"/>
      <c r="L95" s="11">
        <f t="shared" si="2"/>
        <v>729476</v>
      </c>
      <c r="M95" s="27">
        <v>10</v>
      </c>
      <c r="N95" s="11">
        <v>190437.45</v>
      </c>
      <c r="O95" s="11">
        <f t="shared" si="3"/>
        <v>539038.55</v>
      </c>
      <c r="P95" s="26">
        <v>44335</v>
      </c>
      <c r="Q95" s="22">
        <v>45249</v>
      </c>
      <c r="R95" s="22">
        <v>45341</v>
      </c>
      <c r="S95" s="29">
        <v>48269</v>
      </c>
      <c r="T95" s="7" t="s">
        <v>29</v>
      </c>
      <c r="U95" s="28"/>
      <c r="V95" s="28"/>
      <c r="W95" s="28"/>
      <c r="X95" s="28"/>
      <c r="Y95" s="28"/>
    </row>
    <row r="96" ht="38.25" spans="1:25">
      <c r="A96" s="33" t="s">
        <v>425</v>
      </c>
      <c r="B96" s="7" t="s">
        <v>35</v>
      </c>
      <c r="C96" s="8" t="s">
        <v>431</v>
      </c>
      <c r="D96" s="8" t="s">
        <v>24</v>
      </c>
      <c r="E96" s="8" t="s">
        <v>435</v>
      </c>
      <c r="F96" s="9" t="s">
        <v>433</v>
      </c>
      <c r="G96" s="9" t="s">
        <v>357</v>
      </c>
      <c r="H96" s="8" t="s">
        <v>434</v>
      </c>
      <c r="I96" s="11">
        <v>36000</v>
      </c>
      <c r="J96" s="11">
        <v>85200</v>
      </c>
      <c r="K96" s="11"/>
      <c r="L96" s="11">
        <f t="shared" si="2"/>
        <v>121200</v>
      </c>
      <c r="M96" s="27">
        <v>2</v>
      </c>
      <c r="N96" s="11">
        <v>90000</v>
      </c>
      <c r="O96" s="11">
        <f t="shared" si="3"/>
        <v>31200</v>
      </c>
      <c r="P96" s="26">
        <v>44341</v>
      </c>
      <c r="Q96" s="22">
        <v>45255</v>
      </c>
      <c r="R96" s="22">
        <v>45347</v>
      </c>
      <c r="S96" s="29">
        <v>48301</v>
      </c>
      <c r="T96" s="7" t="s">
        <v>29</v>
      </c>
      <c r="U96" s="28"/>
      <c r="V96" s="28"/>
      <c r="W96" s="28"/>
      <c r="X96" s="28"/>
      <c r="Y96" s="28"/>
    </row>
    <row r="97" ht="38.25" spans="1:25">
      <c r="A97" s="35" t="s">
        <v>425</v>
      </c>
      <c r="B97" s="14" t="s">
        <v>40</v>
      </c>
      <c r="C97" s="17" t="s">
        <v>431</v>
      </c>
      <c r="D97" s="17" t="s">
        <v>32</v>
      </c>
      <c r="E97" s="17" t="s">
        <v>436</v>
      </c>
      <c r="F97" s="16" t="s">
        <v>433</v>
      </c>
      <c r="G97" s="16" t="s">
        <v>357</v>
      </c>
      <c r="H97" s="17" t="s">
        <v>434</v>
      </c>
      <c r="I97" s="11">
        <v>116400</v>
      </c>
      <c r="J97" s="11">
        <v>279600</v>
      </c>
      <c r="K97" s="11"/>
      <c r="L97" s="11">
        <f t="shared" si="2"/>
        <v>396000</v>
      </c>
      <c r="M97" s="37">
        <v>6</v>
      </c>
      <c r="N97" s="11">
        <v>230400</v>
      </c>
      <c r="O97" s="11">
        <f t="shared" si="3"/>
        <v>165600</v>
      </c>
      <c r="P97" s="26">
        <v>44341</v>
      </c>
      <c r="Q97" s="22">
        <v>45255</v>
      </c>
      <c r="R97" s="22">
        <v>45347</v>
      </c>
      <c r="S97" s="29">
        <v>48304</v>
      </c>
      <c r="T97" s="7" t="s">
        <v>29</v>
      </c>
      <c r="U97" s="28"/>
      <c r="V97" s="28"/>
      <c r="W97" s="28"/>
      <c r="X97" s="28"/>
      <c r="Y97" s="28"/>
    </row>
    <row r="98" ht="38.25" spans="1:25">
      <c r="A98" s="33" t="s">
        <v>425</v>
      </c>
      <c r="B98" s="7" t="s">
        <v>45</v>
      </c>
      <c r="C98" s="8" t="s">
        <v>431</v>
      </c>
      <c r="D98" s="8" t="s">
        <v>68</v>
      </c>
      <c r="E98" s="8" t="s">
        <v>437</v>
      </c>
      <c r="F98" s="9" t="s">
        <v>433</v>
      </c>
      <c r="G98" s="9" t="s">
        <v>357</v>
      </c>
      <c r="H98" s="8" t="s">
        <v>434</v>
      </c>
      <c r="I98" s="11">
        <v>60000</v>
      </c>
      <c r="J98" s="11">
        <v>154800</v>
      </c>
      <c r="K98" s="11"/>
      <c r="L98" s="11">
        <f t="shared" si="2"/>
        <v>214800</v>
      </c>
      <c r="M98" s="27">
        <v>3</v>
      </c>
      <c r="N98" s="11">
        <v>53700</v>
      </c>
      <c r="O98" s="11">
        <f t="shared" si="3"/>
        <v>161100</v>
      </c>
      <c r="P98" s="26">
        <v>44334</v>
      </c>
      <c r="Q98" s="22">
        <v>45248</v>
      </c>
      <c r="R98" s="22">
        <v>45340</v>
      </c>
      <c r="S98" s="29">
        <v>48250</v>
      </c>
      <c r="T98" s="10" t="s">
        <v>29</v>
      </c>
      <c r="U98" s="28"/>
      <c r="V98" s="28"/>
      <c r="W98" s="28"/>
      <c r="X98" s="28"/>
      <c r="Y98" s="28"/>
    </row>
    <row r="99" ht="38.25" spans="1:25">
      <c r="A99" s="33" t="s">
        <v>425</v>
      </c>
      <c r="B99" s="7" t="s">
        <v>50</v>
      </c>
      <c r="C99" s="8" t="s">
        <v>431</v>
      </c>
      <c r="D99" s="8" t="s">
        <v>438</v>
      </c>
      <c r="E99" s="8" t="s">
        <v>439</v>
      </c>
      <c r="F99" s="9" t="s">
        <v>433</v>
      </c>
      <c r="G99" s="9" t="s">
        <v>357</v>
      </c>
      <c r="H99" s="8" t="s">
        <v>434</v>
      </c>
      <c r="I99" s="11">
        <v>24000</v>
      </c>
      <c r="J99" s="11">
        <v>36000</v>
      </c>
      <c r="K99" s="11"/>
      <c r="L99" s="11">
        <f t="shared" si="2"/>
        <v>60000</v>
      </c>
      <c r="M99" s="27">
        <v>2</v>
      </c>
      <c r="N99" s="11">
        <v>30000</v>
      </c>
      <c r="O99" s="11">
        <f t="shared" si="3"/>
        <v>30000</v>
      </c>
      <c r="P99" s="26">
        <v>44335</v>
      </c>
      <c r="Q99" s="22">
        <v>45249</v>
      </c>
      <c r="R99" s="22">
        <v>45341</v>
      </c>
      <c r="S99" s="29">
        <v>48251</v>
      </c>
      <c r="T99" s="10" t="s">
        <v>29</v>
      </c>
      <c r="U99" s="28"/>
      <c r="V99" s="28"/>
      <c r="W99" s="28"/>
      <c r="X99" s="28"/>
      <c r="Y99" s="28"/>
    </row>
    <row r="100" ht="38.25" spans="1:25">
      <c r="A100" s="35" t="s">
        <v>425</v>
      </c>
      <c r="B100" s="14" t="s">
        <v>55</v>
      </c>
      <c r="C100" s="17" t="s">
        <v>440</v>
      </c>
      <c r="D100" s="17" t="s">
        <v>32</v>
      </c>
      <c r="E100" s="17" t="s">
        <v>441</v>
      </c>
      <c r="F100" s="16" t="s">
        <v>442</v>
      </c>
      <c r="G100" s="16" t="s">
        <v>443</v>
      </c>
      <c r="H100" s="17" t="s">
        <v>444</v>
      </c>
      <c r="I100" s="11">
        <v>135000</v>
      </c>
      <c r="J100" s="11">
        <v>1814400</v>
      </c>
      <c r="K100" s="11">
        <v>55000</v>
      </c>
      <c r="L100" s="11">
        <f t="shared" si="2"/>
        <v>2004400</v>
      </c>
      <c r="M100" s="37">
        <v>60</v>
      </c>
      <c r="N100" s="11">
        <v>599000</v>
      </c>
      <c r="O100" s="11">
        <f t="shared" si="3"/>
        <v>1405400</v>
      </c>
      <c r="P100" s="26">
        <v>44365</v>
      </c>
      <c r="Q100" s="22">
        <v>45826</v>
      </c>
      <c r="R100" s="22">
        <v>45918</v>
      </c>
      <c r="S100" s="29">
        <v>48496</v>
      </c>
      <c r="T100" s="7" t="s">
        <v>29</v>
      </c>
      <c r="U100" s="28"/>
      <c r="V100" s="28"/>
      <c r="W100" s="28"/>
      <c r="X100" s="28"/>
      <c r="Y100" s="28"/>
    </row>
    <row r="101" ht="25.5" spans="1:25">
      <c r="A101" s="33" t="s">
        <v>425</v>
      </c>
      <c r="B101" s="7" t="s">
        <v>60</v>
      </c>
      <c r="C101" s="11" t="s">
        <v>445</v>
      </c>
      <c r="D101" s="11" t="s">
        <v>68</v>
      </c>
      <c r="E101" s="11" t="s">
        <v>218</v>
      </c>
      <c r="F101" s="9" t="s">
        <v>446</v>
      </c>
      <c r="G101" s="7" t="s">
        <v>447</v>
      </c>
      <c r="H101" s="11" t="s">
        <v>448</v>
      </c>
      <c r="I101" s="11">
        <v>49371.4</v>
      </c>
      <c r="J101" s="11">
        <v>374400</v>
      </c>
      <c r="K101" s="11"/>
      <c r="L101" s="11">
        <f t="shared" si="2"/>
        <v>423771.4</v>
      </c>
      <c r="M101" s="27">
        <v>8</v>
      </c>
      <c r="N101" s="11">
        <v>143171.4</v>
      </c>
      <c r="O101" s="11">
        <f t="shared" si="3"/>
        <v>280600</v>
      </c>
      <c r="P101" s="26">
        <v>44362</v>
      </c>
      <c r="Q101" s="22">
        <v>45122</v>
      </c>
      <c r="R101" s="22">
        <v>45214</v>
      </c>
      <c r="S101" s="29">
        <v>48384</v>
      </c>
      <c r="T101" s="10" t="s">
        <v>29</v>
      </c>
      <c r="U101" s="28"/>
      <c r="V101" s="28"/>
      <c r="W101" s="28"/>
      <c r="X101" s="28"/>
      <c r="Y101" s="28"/>
    </row>
    <row r="102" ht="38.25" spans="1:25">
      <c r="A102" s="33" t="s">
        <v>425</v>
      </c>
      <c r="B102" s="7" t="s">
        <v>449</v>
      </c>
      <c r="C102" s="8" t="s">
        <v>427</v>
      </c>
      <c r="D102" s="8" t="s">
        <v>57</v>
      </c>
      <c r="E102" s="8" t="s">
        <v>89</v>
      </c>
      <c r="F102" s="9" t="s">
        <v>429</v>
      </c>
      <c r="G102" s="9" t="s">
        <v>127</v>
      </c>
      <c r="H102" s="8" t="s">
        <v>430</v>
      </c>
      <c r="I102" s="11"/>
      <c r="J102" s="11">
        <v>2400</v>
      </c>
      <c r="K102" s="11"/>
      <c r="L102" s="11">
        <f t="shared" si="2"/>
        <v>2400</v>
      </c>
      <c r="M102" s="27">
        <v>1</v>
      </c>
      <c r="N102" s="11">
        <v>2400</v>
      </c>
      <c r="O102" s="11">
        <f t="shared" si="3"/>
        <v>0</v>
      </c>
      <c r="P102" s="26">
        <v>44362</v>
      </c>
      <c r="Q102" s="22">
        <v>44576</v>
      </c>
      <c r="R102" s="22">
        <v>44666</v>
      </c>
      <c r="S102" s="29">
        <v>48386</v>
      </c>
      <c r="T102" s="7" t="s">
        <v>29</v>
      </c>
      <c r="U102" s="28"/>
      <c r="V102" s="28"/>
      <c r="W102" s="28"/>
      <c r="X102" s="28"/>
      <c r="Y102" s="28"/>
    </row>
    <row r="103" ht="38.25" spans="1:25">
      <c r="A103" s="33" t="s">
        <v>425</v>
      </c>
      <c r="B103" s="7" t="s">
        <v>450</v>
      </c>
      <c r="C103" s="8" t="s">
        <v>427</v>
      </c>
      <c r="D103" s="8" t="s">
        <v>68</v>
      </c>
      <c r="E103" s="8" t="s">
        <v>73</v>
      </c>
      <c r="F103" s="9" t="s">
        <v>429</v>
      </c>
      <c r="G103" s="9" t="s">
        <v>127</v>
      </c>
      <c r="H103" s="8" t="s">
        <v>430</v>
      </c>
      <c r="I103" s="11"/>
      <c r="J103" s="11">
        <v>2400</v>
      </c>
      <c r="K103" s="11"/>
      <c r="L103" s="11">
        <f t="shared" si="2"/>
        <v>2400</v>
      </c>
      <c r="M103" s="27">
        <v>1</v>
      </c>
      <c r="N103" s="11">
        <v>2400</v>
      </c>
      <c r="O103" s="11">
        <f t="shared" si="3"/>
        <v>0</v>
      </c>
      <c r="P103" s="26">
        <v>44362</v>
      </c>
      <c r="Q103" s="22">
        <v>44576</v>
      </c>
      <c r="R103" s="22">
        <v>44666</v>
      </c>
      <c r="S103" s="29">
        <v>48383</v>
      </c>
      <c r="T103" s="10" t="s">
        <v>29</v>
      </c>
      <c r="U103" s="28"/>
      <c r="V103" s="28"/>
      <c r="W103" s="28"/>
      <c r="X103" s="28"/>
      <c r="Y103" s="28"/>
    </row>
    <row r="104" ht="38.25" spans="1:25">
      <c r="A104" s="33" t="s">
        <v>425</v>
      </c>
      <c r="B104" s="7" t="s">
        <v>451</v>
      </c>
      <c r="C104" s="8" t="s">
        <v>427</v>
      </c>
      <c r="D104" s="8" t="s">
        <v>47</v>
      </c>
      <c r="E104" s="8" t="s">
        <v>159</v>
      </c>
      <c r="F104" s="9" t="s">
        <v>429</v>
      </c>
      <c r="G104" s="9" t="s">
        <v>127</v>
      </c>
      <c r="H104" s="8" t="s">
        <v>430</v>
      </c>
      <c r="I104" s="11"/>
      <c r="J104" s="11">
        <v>2400</v>
      </c>
      <c r="K104" s="11"/>
      <c r="L104" s="11">
        <f t="shared" si="2"/>
        <v>2400</v>
      </c>
      <c r="M104" s="27">
        <v>1</v>
      </c>
      <c r="N104" s="11">
        <v>2400</v>
      </c>
      <c r="O104" s="11">
        <f t="shared" si="3"/>
        <v>0</v>
      </c>
      <c r="P104" s="26">
        <v>44365</v>
      </c>
      <c r="Q104" s="22">
        <v>44579</v>
      </c>
      <c r="R104" s="22">
        <v>44669</v>
      </c>
      <c r="S104" s="29">
        <v>48492</v>
      </c>
      <c r="T104" s="10" t="s">
        <v>29</v>
      </c>
      <c r="U104" s="28"/>
      <c r="V104" s="28"/>
      <c r="W104" s="28"/>
      <c r="X104" s="28"/>
      <c r="Y104" s="28"/>
    </row>
    <row r="105" ht="38.25" spans="1:25">
      <c r="A105" s="33" t="s">
        <v>425</v>
      </c>
      <c r="B105" s="7" t="s">
        <v>452</v>
      </c>
      <c r="C105" s="8" t="s">
        <v>427</v>
      </c>
      <c r="D105" s="17" t="s">
        <v>42</v>
      </c>
      <c r="E105" s="8" t="s">
        <v>85</v>
      </c>
      <c r="F105" s="9" t="s">
        <v>429</v>
      </c>
      <c r="G105" s="9" t="s">
        <v>127</v>
      </c>
      <c r="H105" s="8" t="s">
        <v>430</v>
      </c>
      <c r="I105" s="11"/>
      <c r="J105" s="11">
        <v>2400</v>
      </c>
      <c r="K105" s="11"/>
      <c r="L105" s="11">
        <f t="shared" si="2"/>
        <v>2400</v>
      </c>
      <c r="M105" s="27">
        <v>1</v>
      </c>
      <c r="N105" s="11">
        <v>2400</v>
      </c>
      <c r="O105" s="11">
        <f t="shared" si="3"/>
        <v>0</v>
      </c>
      <c r="P105" s="26">
        <v>44363</v>
      </c>
      <c r="Q105" s="22">
        <v>44577</v>
      </c>
      <c r="R105" s="22">
        <v>44667</v>
      </c>
      <c r="S105" s="29">
        <v>48471</v>
      </c>
      <c r="T105" s="10" t="s">
        <v>29</v>
      </c>
      <c r="U105" s="28"/>
      <c r="V105" s="28"/>
      <c r="W105" s="28"/>
      <c r="X105" s="28"/>
      <c r="Y105" s="28"/>
    </row>
    <row r="106" ht="25.5" spans="1:25">
      <c r="A106" s="33" t="s">
        <v>425</v>
      </c>
      <c r="B106" s="7" t="s">
        <v>87</v>
      </c>
      <c r="C106" s="11" t="s">
        <v>453</v>
      </c>
      <c r="D106" s="11" t="s">
        <v>42</v>
      </c>
      <c r="E106" s="11" t="s">
        <v>214</v>
      </c>
      <c r="F106" s="9" t="s">
        <v>446</v>
      </c>
      <c r="G106" s="9" t="s">
        <v>127</v>
      </c>
      <c r="H106" s="11" t="s">
        <v>454</v>
      </c>
      <c r="I106" s="11">
        <v>61714.25</v>
      </c>
      <c r="J106" s="11">
        <v>194400</v>
      </c>
      <c r="K106" s="11"/>
      <c r="L106" s="11">
        <f t="shared" si="2"/>
        <v>256114.25</v>
      </c>
      <c r="M106" s="27">
        <v>3</v>
      </c>
      <c r="N106" s="11">
        <v>97114.25</v>
      </c>
      <c r="O106" s="11">
        <f t="shared" si="3"/>
        <v>159000</v>
      </c>
      <c r="P106" s="26">
        <v>44363</v>
      </c>
      <c r="Q106" s="22">
        <v>45489</v>
      </c>
      <c r="R106" s="22">
        <v>45581</v>
      </c>
      <c r="S106" s="29">
        <v>48472</v>
      </c>
      <c r="T106" s="7" t="s">
        <v>29</v>
      </c>
      <c r="U106" s="28"/>
      <c r="V106" s="28"/>
      <c r="W106" s="28"/>
      <c r="X106" s="28"/>
      <c r="Y106" s="28"/>
    </row>
    <row r="107" ht="25.5" spans="1:25">
      <c r="A107" s="33" t="s">
        <v>425</v>
      </c>
      <c r="B107" s="7" t="s">
        <v>92</v>
      </c>
      <c r="C107" s="11" t="s">
        <v>455</v>
      </c>
      <c r="D107" s="11" t="s">
        <v>57</v>
      </c>
      <c r="E107" s="11" t="s">
        <v>456</v>
      </c>
      <c r="F107" s="9" t="s">
        <v>446</v>
      </c>
      <c r="G107" s="9" t="s">
        <v>127</v>
      </c>
      <c r="H107" s="11" t="s">
        <v>457</v>
      </c>
      <c r="I107" s="11">
        <v>12342.85</v>
      </c>
      <c r="J107" s="11">
        <v>424800</v>
      </c>
      <c r="K107" s="11"/>
      <c r="L107" s="11">
        <f t="shared" si="2"/>
        <v>437142.85</v>
      </c>
      <c r="M107" s="27">
        <v>7</v>
      </c>
      <c r="N107" s="11">
        <v>92142.85</v>
      </c>
      <c r="O107" s="11">
        <f t="shared" si="3"/>
        <v>345000</v>
      </c>
      <c r="P107" s="26">
        <v>44379</v>
      </c>
      <c r="Q107" s="22">
        <v>45506</v>
      </c>
      <c r="R107" s="22">
        <v>45598</v>
      </c>
      <c r="S107" s="29">
        <v>48630</v>
      </c>
      <c r="T107" s="10" t="s">
        <v>29</v>
      </c>
      <c r="U107" s="28"/>
      <c r="V107" s="28"/>
      <c r="W107" s="28"/>
      <c r="X107" s="28"/>
      <c r="Y107" s="28"/>
    </row>
    <row r="108" ht="25.5" spans="1:25">
      <c r="A108" s="33" t="s">
        <v>425</v>
      </c>
      <c r="B108" s="7" t="s">
        <v>97</v>
      </c>
      <c r="C108" s="11" t="s">
        <v>458</v>
      </c>
      <c r="D108" s="11" t="s">
        <v>52</v>
      </c>
      <c r="E108" s="11" t="s">
        <v>226</v>
      </c>
      <c r="F108" s="9" t="s">
        <v>446</v>
      </c>
      <c r="G108" s="9" t="s">
        <v>127</v>
      </c>
      <c r="H108" s="11" t="s">
        <v>459</v>
      </c>
      <c r="I108" s="11">
        <v>37028.4</v>
      </c>
      <c r="J108" s="11">
        <v>108000</v>
      </c>
      <c r="K108" s="11"/>
      <c r="L108" s="11">
        <f t="shared" si="2"/>
        <v>145028.4</v>
      </c>
      <c r="M108" s="27">
        <v>3</v>
      </c>
      <c r="N108" s="11">
        <v>64028.4</v>
      </c>
      <c r="O108" s="11">
        <f t="shared" si="3"/>
        <v>81000</v>
      </c>
      <c r="P108" s="26">
        <v>44371</v>
      </c>
      <c r="Q108" s="22">
        <v>45193</v>
      </c>
      <c r="R108" s="22">
        <v>45284</v>
      </c>
      <c r="S108" s="29">
        <v>48498</v>
      </c>
      <c r="T108" s="7" t="s">
        <v>29</v>
      </c>
      <c r="U108" s="28"/>
      <c r="V108" s="28"/>
      <c r="W108" s="28"/>
      <c r="X108" s="28"/>
      <c r="Y108" s="28"/>
    </row>
    <row r="109" ht="25.5" spans="1:25">
      <c r="A109" s="33" t="s">
        <v>425</v>
      </c>
      <c r="B109" s="7" t="s">
        <v>103</v>
      </c>
      <c r="C109" s="11" t="s">
        <v>460</v>
      </c>
      <c r="D109" s="11" t="s">
        <v>461</v>
      </c>
      <c r="E109" s="11" t="s">
        <v>462</v>
      </c>
      <c r="F109" s="9" t="s">
        <v>446</v>
      </c>
      <c r="G109" s="9" t="s">
        <v>127</v>
      </c>
      <c r="H109" s="11" t="s">
        <v>463</v>
      </c>
      <c r="I109" s="11"/>
      <c r="J109" s="11">
        <v>72000</v>
      </c>
      <c r="K109" s="11"/>
      <c r="L109" s="11">
        <f t="shared" si="2"/>
        <v>72000</v>
      </c>
      <c r="M109" s="27">
        <v>2</v>
      </c>
      <c r="N109" s="11">
        <v>54000</v>
      </c>
      <c r="O109" s="11">
        <f t="shared" si="3"/>
        <v>18000</v>
      </c>
      <c r="P109" s="38">
        <v>44385</v>
      </c>
      <c r="Q109" s="22">
        <v>45207</v>
      </c>
      <c r="R109" s="22">
        <v>45299</v>
      </c>
      <c r="S109" s="29">
        <v>48699</v>
      </c>
      <c r="T109" s="7" t="s">
        <v>29</v>
      </c>
      <c r="U109" s="28"/>
      <c r="V109" s="28"/>
      <c r="W109" s="28"/>
      <c r="X109" s="28"/>
      <c r="Y109" s="28"/>
    </row>
    <row r="110" ht="25.5" spans="1:25">
      <c r="A110" s="33" t="s">
        <v>425</v>
      </c>
      <c r="B110" s="7" t="s">
        <v>107</v>
      </c>
      <c r="C110" s="11" t="s">
        <v>464</v>
      </c>
      <c r="D110" s="11" t="s">
        <v>465</v>
      </c>
      <c r="E110" s="11" t="s">
        <v>466</v>
      </c>
      <c r="F110" s="9" t="s">
        <v>446</v>
      </c>
      <c r="G110" s="9" t="s">
        <v>127</v>
      </c>
      <c r="H110" s="11" t="s">
        <v>467</v>
      </c>
      <c r="I110" s="11"/>
      <c r="J110" s="11">
        <v>36000</v>
      </c>
      <c r="K110" s="11"/>
      <c r="L110" s="11">
        <f t="shared" si="2"/>
        <v>36000</v>
      </c>
      <c r="M110" s="27">
        <v>1</v>
      </c>
      <c r="N110" s="11">
        <v>36000</v>
      </c>
      <c r="O110" s="11">
        <f t="shared" si="3"/>
        <v>0</v>
      </c>
      <c r="P110" s="38">
        <v>44386</v>
      </c>
      <c r="Q110" s="22">
        <v>45208</v>
      </c>
      <c r="R110" s="22">
        <v>45300</v>
      </c>
      <c r="S110" s="29">
        <v>48795</v>
      </c>
      <c r="T110" s="7" t="s">
        <v>29</v>
      </c>
      <c r="U110" s="28"/>
      <c r="V110" s="28"/>
      <c r="W110" s="28"/>
      <c r="X110" s="28"/>
      <c r="Y110" s="28"/>
    </row>
    <row r="111" ht="25.5" spans="1:25">
      <c r="A111" s="33" t="s">
        <v>425</v>
      </c>
      <c r="B111" s="7" t="s">
        <v>111</v>
      </c>
      <c r="C111" s="11" t="s">
        <v>468</v>
      </c>
      <c r="D111" s="11" t="s">
        <v>469</v>
      </c>
      <c r="E111" s="11" t="s">
        <v>470</v>
      </c>
      <c r="F111" s="9" t="s">
        <v>446</v>
      </c>
      <c r="G111" s="9" t="s">
        <v>127</v>
      </c>
      <c r="H111" s="11" t="s">
        <v>471</v>
      </c>
      <c r="I111" s="11"/>
      <c r="J111" s="11">
        <v>180000</v>
      </c>
      <c r="K111" s="11"/>
      <c r="L111" s="11">
        <f t="shared" si="2"/>
        <v>180000</v>
      </c>
      <c r="M111" s="27">
        <v>5</v>
      </c>
      <c r="N111" s="11">
        <v>45000</v>
      </c>
      <c r="O111" s="11">
        <f t="shared" si="3"/>
        <v>135000</v>
      </c>
      <c r="P111" s="38">
        <v>44372</v>
      </c>
      <c r="Q111" s="22">
        <v>45194</v>
      </c>
      <c r="R111" s="22">
        <v>45285</v>
      </c>
      <c r="S111" s="29">
        <v>48583</v>
      </c>
      <c r="T111" s="10" t="s">
        <v>29</v>
      </c>
      <c r="U111" s="28"/>
      <c r="V111" s="28"/>
      <c r="W111" s="28"/>
      <c r="X111" s="28"/>
      <c r="Y111" s="28"/>
    </row>
    <row r="112" ht="25.5" spans="1:25">
      <c r="A112" s="33" t="s">
        <v>425</v>
      </c>
      <c r="B112" s="7" t="s">
        <v>118</v>
      </c>
      <c r="C112" s="11" t="s">
        <v>472</v>
      </c>
      <c r="D112" s="11" t="s">
        <v>473</v>
      </c>
      <c r="E112" s="11" t="s">
        <v>474</v>
      </c>
      <c r="F112" s="9" t="s">
        <v>446</v>
      </c>
      <c r="G112" s="9" t="s">
        <v>127</v>
      </c>
      <c r="H112" s="11" t="s">
        <v>475</v>
      </c>
      <c r="I112" s="11"/>
      <c r="J112" s="11">
        <v>36000</v>
      </c>
      <c r="K112" s="11"/>
      <c r="L112" s="11">
        <f t="shared" si="2"/>
        <v>36000</v>
      </c>
      <c r="M112" s="27">
        <v>1</v>
      </c>
      <c r="N112" s="11">
        <v>18000</v>
      </c>
      <c r="O112" s="11">
        <f t="shared" si="3"/>
        <v>18000</v>
      </c>
      <c r="P112" s="38">
        <v>44385</v>
      </c>
      <c r="Q112" s="22">
        <v>45207</v>
      </c>
      <c r="R112" s="22">
        <v>45299</v>
      </c>
      <c r="S112" s="29">
        <v>48700</v>
      </c>
      <c r="T112" s="7" t="s">
        <v>29</v>
      </c>
      <c r="U112" s="28"/>
      <c r="V112" s="28"/>
      <c r="W112" s="28"/>
      <c r="X112" s="28"/>
      <c r="Y112" s="28"/>
    </row>
    <row r="113" ht="38.25" spans="1:25">
      <c r="A113" s="33" t="s">
        <v>425</v>
      </c>
      <c r="B113" s="7" t="s">
        <v>123</v>
      </c>
      <c r="C113" s="11" t="s">
        <v>476</v>
      </c>
      <c r="D113" s="11" t="s">
        <v>32</v>
      </c>
      <c r="E113" s="11" t="s">
        <v>477</v>
      </c>
      <c r="F113" s="9" t="s">
        <v>446</v>
      </c>
      <c r="G113" s="9" t="s">
        <v>127</v>
      </c>
      <c r="H113" s="11" t="s">
        <v>478</v>
      </c>
      <c r="I113" s="11">
        <v>74057.1</v>
      </c>
      <c r="J113" s="11">
        <v>144000</v>
      </c>
      <c r="K113" s="11"/>
      <c r="L113" s="11">
        <f t="shared" si="2"/>
        <v>218057.1</v>
      </c>
      <c r="M113" s="27">
        <v>4</v>
      </c>
      <c r="N113" s="11">
        <v>110057.1</v>
      </c>
      <c r="O113" s="11">
        <f t="shared" si="3"/>
        <v>108000</v>
      </c>
      <c r="P113" s="38">
        <v>44379</v>
      </c>
      <c r="Q113" s="22">
        <v>45506</v>
      </c>
      <c r="R113" s="22">
        <v>45598</v>
      </c>
      <c r="S113" s="29">
        <v>48690</v>
      </c>
      <c r="T113" s="10" t="s">
        <v>29</v>
      </c>
      <c r="U113" s="28"/>
      <c r="V113" s="28"/>
      <c r="W113" s="28"/>
      <c r="X113" s="28"/>
      <c r="Y113" s="28"/>
    </row>
    <row r="114" ht="25.5" spans="1:25">
      <c r="A114" s="33" t="s">
        <v>425</v>
      </c>
      <c r="B114" s="7" t="s">
        <v>129</v>
      </c>
      <c r="C114" s="11" t="s">
        <v>479</v>
      </c>
      <c r="D114" s="11" t="s">
        <v>47</v>
      </c>
      <c r="E114" s="11" t="s">
        <v>222</v>
      </c>
      <c r="F114" s="9" t="s">
        <v>446</v>
      </c>
      <c r="G114" s="7"/>
      <c r="H114" s="11" t="s">
        <v>480</v>
      </c>
      <c r="I114" s="11">
        <v>12342.85</v>
      </c>
      <c r="J114" s="11">
        <v>72000</v>
      </c>
      <c r="K114" s="11"/>
      <c r="L114" s="11">
        <f t="shared" si="2"/>
        <v>84342.85</v>
      </c>
      <c r="M114" s="27">
        <v>2</v>
      </c>
      <c r="N114" s="11">
        <v>48342.85</v>
      </c>
      <c r="O114" s="11">
        <f t="shared" si="3"/>
        <v>36000</v>
      </c>
      <c r="P114" s="38">
        <v>44378</v>
      </c>
      <c r="Q114" s="22">
        <v>45200</v>
      </c>
      <c r="R114" s="22">
        <v>45292</v>
      </c>
      <c r="S114" s="29">
        <v>48627</v>
      </c>
      <c r="T114" s="7" t="s">
        <v>29</v>
      </c>
      <c r="U114" s="28"/>
      <c r="V114" s="28"/>
      <c r="W114" s="28"/>
      <c r="X114" s="28"/>
      <c r="Y114" s="28"/>
    </row>
    <row r="115" ht="25.5" spans="1:25">
      <c r="A115" s="33" t="s">
        <v>425</v>
      </c>
      <c r="B115" s="7" t="s">
        <v>134</v>
      </c>
      <c r="C115" s="11" t="s">
        <v>481</v>
      </c>
      <c r="D115" s="11" t="s">
        <v>120</v>
      </c>
      <c r="E115" s="11" t="s">
        <v>482</v>
      </c>
      <c r="F115" s="9" t="s">
        <v>446</v>
      </c>
      <c r="G115" s="7"/>
      <c r="H115" s="11" t="s">
        <v>483</v>
      </c>
      <c r="I115" s="11">
        <v>37028.55</v>
      </c>
      <c r="J115" s="11"/>
      <c r="K115" s="11"/>
      <c r="L115" s="11">
        <f t="shared" si="2"/>
        <v>37028.55</v>
      </c>
      <c r="M115" s="37"/>
      <c r="N115" s="11">
        <v>37028.55</v>
      </c>
      <c r="O115" s="11">
        <f t="shared" si="3"/>
        <v>0</v>
      </c>
      <c r="P115" s="38">
        <v>44379</v>
      </c>
      <c r="Q115" s="22">
        <v>45506</v>
      </c>
      <c r="R115" s="22">
        <v>45598</v>
      </c>
      <c r="S115" s="29">
        <v>48689</v>
      </c>
      <c r="T115" s="7" t="s">
        <v>29</v>
      </c>
      <c r="U115" s="28"/>
      <c r="V115" s="28"/>
      <c r="W115" s="28"/>
      <c r="X115" s="28"/>
      <c r="Y115" s="28"/>
    </row>
    <row r="116" ht="25.5" spans="1:25">
      <c r="A116" s="33" t="s">
        <v>425</v>
      </c>
      <c r="B116" s="7" t="s">
        <v>139</v>
      </c>
      <c r="C116" s="11" t="s">
        <v>484</v>
      </c>
      <c r="D116" s="11" t="s">
        <v>37</v>
      </c>
      <c r="E116" s="11" t="s">
        <v>485</v>
      </c>
      <c r="F116" s="9" t="s">
        <v>446</v>
      </c>
      <c r="G116" s="7"/>
      <c r="H116" s="11" t="s">
        <v>486</v>
      </c>
      <c r="I116" s="11">
        <v>24685.9</v>
      </c>
      <c r="J116" s="11">
        <v>352800</v>
      </c>
      <c r="K116" s="11"/>
      <c r="L116" s="11">
        <f t="shared" si="2"/>
        <v>377485.9</v>
      </c>
      <c r="M116" s="27">
        <v>6</v>
      </c>
      <c r="N116" s="11">
        <v>210085.9</v>
      </c>
      <c r="O116" s="11">
        <f t="shared" si="3"/>
        <v>167400</v>
      </c>
      <c r="P116" s="38">
        <v>44379</v>
      </c>
      <c r="Q116" s="22">
        <v>45506</v>
      </c>
      <c r="R116" s="22">
        <v>45598</v>
      </c>
      <c r="S116" s="29">
        <v>48686</v>
      </c>
      <c r="T116" s="10" t="s">
        <v>29</v>
      </c>
      <c r="U116" s="28"/>
      <c r="V116" s="28"/>
      <c r="W116" s="28"/>
      <c r="X116" s="28"/>
      <c r="Y116" s="28"/>
    </row>
    <row r="117" ht="38.25" spans="1:25">
      <c r="A117" s="33" t="s">
        <v>425</v>
      </c>
      <c r="B117" s="7" t="s">
        <v>143</v>
      </c>
      <c r="C117" s="11" t="s">
        <v>487</v>
      </c>
      <c r="D117" s="11" t="s">
        <v>24</v>
      </c>
      <c r="E117" s="11" t="s">
        <v>230</v>
      </c>
      <c r="F117" s="9" t="s">
        <v>446</v>
      </c>
      <c r="G117" s="7"/>
      <c r="H117" s="11" t="s">
        <v>488</v>
      </c>
      <c r="I117" s="11">
        <v>12342.85</v>
      </c>
      <c r="J117" s="11">
        <v>424800</v>
      </c>
      <c r="K117" s="11"/>
      <c r="L117" s="11">
        <f t="shared" si="2"/>
        <v>437142.85</v>
      </c>
      <c r="M117" s="27">
        <v>7</v>
      </c>
      <c r="N117" s="11">
        <v>92142.85</v>
      </c>
      <c r="O117" s="11">
        <f t="shared" si="3"/>
        <v>345000</v>
      </c>
      <c r="P117" s="38">
        <v>44379</v>
      </c>
      <c r="Q117" s="22">
        <v>45506</v>
      </c>
      <c r="R117" s="22">
        <v>45598</v>
      </c>
      <c r="S117" s="29">
        <v>48687</v>
      </c>
      <c r="T117" s="10" t="s">
        <v>29</v>
      </c>
      <c r="U117" s="28"/>
      <c r="V117" s="28"/>
      <c r="W117" s="28"/>
      <c r="X117" s="28"/>
      <c r="Y117" s="28"/>
    </row>
    <row r="118" ht="25.5" spans="1:25">
      <c r="A118" s="33" t="s">
        <v>425</v>
      </c>
      <c r="B118" s="7" t="s">
        <v>147</v>
      </c>
      <c r="C118" s="11" t="s">
        <v>489</v>
      </c>
      <c r="D118" s="11" t="s">
        <v>490</v>
      </c>
      <c r="E118" s="11" t="s">
        <v>491</v>
      </c>
      <c r="F118" s="9" t="s">
        <v>446</v>
      </c>
      <c r="G118" s="9"/>
      <c r="H118" s="11" t="s">
        <v>492</v>
      </c>
      <c r="I118" s="11"/>
      <c r="J118" s="11">
        <v>36000</v>
      </c>
      <c r="K118" s="11"/>
      <c r="L118" s="11">
        <f t="shared" si="2"/>
        <v>36000</v>
      </c>
      <c r="M118" s="27">
        <v>1</v>
      </c>
      <c r="N118" s="11">
        <v>18000</v>
      </c>
      <c r="O118" s="11">
        <f t="shared" si="3"/>
        <v>18000</v>
      </c>
      <c r="P118" s="38">
        <v>44382</v>
      </c>
      <c r="Q118" s="22">
        <v>45143</v>
      </c>
      <c r="R118" s="22">
        <v>45235</v>
      </c>
      <c r="S118" s="29">
        <v>48691</v>
      </c>
      <c r="T118" s="10" t="s">
        <v>29</v>
      </c>
      <c r="U118" s="28"/>
      <c r="V118" s="28"/>
      <c r="W118" s="28"/>
      <c r="X118" s="28"/>
      <c r="Y118" s="28"/>
    </row>
    <row r="119" ht="25.5" spans="1:25">
      <c r="A119" s="33" t="s">
        <v>425</v>
      </c>
      <c r="B119" s="7" t="s">
        <v>150</v>
      </c>
      <c r="C119" s="11" t="s">
        <v>493</v>
      </c>
      <c r="D119" s="11" t="s">
        <v>494</v>
      </c>
      <c r="E119" s="11" t="s">
        <v>495</v>
      </c>
      <c r="F119" s="9" t="s">
        <v>446</v>
      </c>
      <c r="G119" s="9"/>
      <c r="H119" s="11" t="s">
        <v>496</v>
      </c>
      <c r="I119" s="11">
        <v>12342.85</v>
      </c>
      <c r="J119" s="11"/>
      <c r="K119" s="11"/>
      <c r="L119" s="11">
        <f t="shared" si="2"/>
        <v>12342.85</v>
      </c>
      <c r="M119" s="27"/>
      <c r="N119" s="11">
        <v>12342.85</v>
      </c>
      <c r="O119" s="11">
        <f t="shared" si="3"/>
        <v>0</v>
      </c>
      <c r="P119" s="38">
        <v>44385</v>
      </c>
      <c r="Q119" s="22">
        <v>45146</v>
      </c>
      <c r="R119" s="22">
        <v>45238</v>
      </c>
      <c r="S119" s="29">
        <v>48717</v>
      </c>
      <c r="T119" s="7" t="s">
        <v>29</v>
      </c>
      <c r="U119" s="28"/>
      <c r="V119" s="28"/>
      <c r="W119" s="28"/>
      <c r="X119" s="28"/>
      <c r="Y119" s="28"/>
    </row>
    <row r="120" ht="38.25" spans="1:25">
      <c r="A120" s="33" t="s">
        <v>425</v>
      </c>
      <c r="B120" s="7" t="s">
        <v>153</v>
      </c>
      <c r="C120" s="11" t="s">
        <v>497</v>
      </c>
      <c r="D120" s="11" t="s">
        <v>498</v>
      </c>
      <c r="E120" s="11" t="s">
        <v>499</v>
      </c>
      <c r="F120" s="9" t="s">
        <v>446</v>
      </c>
      <c r="G120" s="7"/>
      <c r="H120" s="11" t="s">
        <v>500</v>
      </c>
      <c r="I120" s="11"/>
      <c r="J120" s="11">
        <v>36000</v>
      </c>
      <c r="K120" s="11"/>
      <c r="L120" s="11">
        <f t="shared" si="2"/>
        <v>36000</v>
      </c>
      <c r="M120" s="27">
        <v>1</v>
      </c>
      <c r="N120" s="11">
        <v>18000</v>
      </c>
      <c r="O120" s="11">
        <f t="shared" si="3"/>
        <v>18000</v>
      </c>
      <c r="P120" s="38">
        <v>44385</v>
      </c>
      <c r="Q120" s="22">
        <v>45146</v>
      </c>
      <c r="R120" s="22">
        <v>45238</v>
      </c>
      <c r="S120" s="29">
        <v>48716</v>
      </c>
      <c r="T120" s="10" t="s">
        <v>29</v>
      </c>
      <c r="U120" s="28"/>
      <c r="V120" s="28"/>
      <c r="W120" s="28"/>
      <c r="X120" s="28"/>
      <c r="Y120" s="28"/>
    </row>
    <row r="121" ht="25.5" spans="1:25">
      <c r="A121" s="33" t="s">
        <v>425</v>
      </c>
      <c r="B121" s="7" t="s">
        <v>157</v>
      </c>
      <c r="C121" s="11" t="s">
        <v>501</v>
      </c>
      <c r="D121" s="11" t="s">
        <v>502</v>
      </c>
      <c r="E121" s="11" t="s">
        <v>503</v>
      </c>
      <c r="F121" s="9" t="s">
        <v>446</v>
      </c>
      <c r="G121" s="7"/>
      <c r="H121" s="11" t="s">
        <v>504</v>
      </c>
      <c r="I121" s="11">
        <v>12342.85</v>
      </c>
      <c r="J121" s="11"/>
      <c r="K121" s="11"/>
      <c r="L121" s="11">
        <f t="shared" si="2"/>
        <v>12342.85</v>
      </c>
      <c r="M121" s="27"/>
      <c r="N121" s="11">
        <v>12342.85</v>
      </c>
      <c r="O121" s="11">
        <f t="shared" si="3"/>
        <v>0</v>
      </c>
      <c r="P121" s="38">
        <v>44386</v>
      </c>
      <c r="Q121" s="22">
        <v>45513</v>
      </c>
      <c r="R121" s="22">
        <v>45605</v>
      </c>
      <c r="S121" s="29">
        <v>48718</v>
      </c>
      <c r="T121" s="7" t="s">
        <v>29</v>
      </c>
      <c r="U121" s="28"/>
      <c r="V121" s="28"/>
      <c r="W121" s="28"/>
      <c r="X121" s="28"/>
      <c r="Y121" s="28"/>
    </row>
    <row r="122" ht="25.5" spans="1:25">
      <c r="A122" s="33" t="s">
        <v>425</v>
      </c>
      <c r="B122" s="7" t="s">
        <v>505</v>
      </c>
      <c r="C122" s="8" t="s">
        <v>169</v>
      </c>
      <c r="D122" s="8" t="s">
        <v>506</v>
      </c>
      <c r="E122" s="8" t="s">
        <v>170</v>
      </c>
      <c r="F122" s="9" t="s">
        <v>171</v>
      </c>
      <c r="G122" s="9" t="s">
        <v>127</v>
      </c>
      <c r="H122" s="8" t="s">
        <v>172</v>
      </c>
      <c r="I122" s="11">
        <v>525623.63</v>
      </c>
      <c r="J122" s="11"/>
      <c r="K122" s="11"/>
      <c r="L122" s="11">
        <f t="shared" si="2"/>
        <v>525623.63</v>
      </c>
      <c r="M122" s="27"/>
      <c r="N122" s="11">
        <v>525623.63</v>
      </c>
      <c r="O122" s="11">
        <f t="shared" si="3"/>
        <v>0</v>
      </c>
      <c r="P122" s="38">
        <v>44400</v>
      </c>
      <c r="Q122" s="22">
        <v>44584</v>
      </c>
      <c r="R122" s="22">
        <v>44674</v>
      </c>
      <c r="S122" s="29">
        <v>48817</v>
      </c>
      <c r="T122" s="7" t="s">
        <v>29</v>
      </c>
      <c r="U122" s="28"/>
      <c r="V122" s="28"/>
      <c r="W122" s="28"/>
      <c r="X122" s="28"/>
      <c r="Y122" s="28"/>
    </row>
    <row r="123" ht="38.25" spans="1:25">
      <c r="A123" s="33" t="s">
        <v>425</v>
      </c>
      <c r="B123" s="7" t="s">
        <v>507</v>
      </c>
      <c r="C123" s="8" t="s">
        <v>508</v>
      </c>
      <c r="D123" s="8" t="s">
        <v>42</v>
      </c>
      <c r="E123" s="8" t="s">
        <v>509</v>
      </c>
      <c r="F123" s="9" t="s">
        <v>510</v>
      </c>
      <c r="G123" s="9" t="s">
        <v>127</v>
      </c>
      <c r="H123" s="8" t="s">
        <v>511</v>
      </c>
      <c r="I123" s="11">
        <v>600</v>
      </c>
      <c r="J123" s="11">
        <v>49200</v>
      </c>
      <c r="K123" s="11"/>
      <c r="L123" s="11">
        <f t="shared" si="2"/>
        <v>49800</v>
      </c>
      <c r="M123" s="27">
        <v>6</v>
      </c>
      <c r="N123" s="11">
        <v>49800</v>
      </c>
      <c r="O123" s="11">
        <f t="shared" si="3"/>
        <v>0</v>
      </c>
      <c r="P123" s="38">
        <v>44407</v>
      </c>
      <c r="Q123" s="22">
        <v>44620</v>
      </c>
      <c r="R123" s="22">
        <v>44711</v>
      </c>
      <c r="S123" s="29">
        <v>49658</v>
      </c>
      <c r="T123" s="7" t="s">
        <v>29</v>
      </c>
      <c r="U123" s="28"/>
      <c r="V123" s="28"/>
      <c r="W123" s="28"/>
      <c r="X123" s="28"/>
      <c r="Y123" s="28"/>
    </row>
    <row r="124" ht="38.25" spans="1:25">
      <c r="A124" s="33" t="s">
        <v>425</v>
      </c>
      <c r="B124" s="7" t="s">
        <v>174</v>
      </c>
      <c r="C124" s="11" t="s">
        <v>512</v>
      </c>
      <c r="D124" s="11" t="s">
        <v>37</v>
      </c>
      <c r="E124" s="11" t="s">
        <v>513</v>
      </c>
      <c r="F124" s="7" t="s">
        <v>514</v>
      </c>
      <c r="G124" s="7"/>
      <c r="H124" s="11" t="s">
        <v>515</v>
      </c>
      <c r="I124" s="11"/>
      <c r="J124" s="11">
        <v>835200</v>
      </c>
      <c r="K124" s="11"/>
      <c r="L124" s="11">
        <f t="shared" si="2"/>
        <v>835200</v>
      </c>
      <c r="M124" s="27">
        <v>174</v>
      </c>
      <c r="N124" s="11">
        <v>417600</v>
      </c>
      <c r="O124" s="11">
        <f t="shared" si="3"/>
        <v>417600</v>
      </c>
      <c r="P124" s="38">
        <v>44441</v>
      </c>
      <c r="Q124" s="22">
        <v>44806</v>
      </c>
      <c r="R124" s="22">
        <v>44897</v>
      </c>
      <c r="S124" s="29">
        <v>49912</v>
      </c>
      <c r="T124" s="10" t="s">
        <v>29</v>
      </c>
      <c r="U124" s="28"/>
      <c r="V124" s="28"/>
      <c r="W124" s="28"/>
      <c r="X124" s="28"/>
      <c r="Y124" s="28"/>
    </row>
    <row r="125" ht="51" spans="1:25">
      <c r="A125" s="33" t="s">
        <v>425</v>
      </c>
      <c r="B125" s="7" t="s">
        <v>179</v>
      </c>
      <c r="C125" s="8" t="s">
        <v>516</v>
      </c>
      <c r="D125" s="8" t="s">
        <v>506</v>
      </c>
      <c r="E125" s="8" t="s">
        <v>170</v>
      </c>
      <c r="F125" s="9" t="s">
        <v>517</v>
      </c>
      <c r="G125" s="9"/>
      <c r="H125" s="10" t="s">
        <v>518</v>
      </c>
      <c r="I125" s="11">
        <v>177323.98</v>
      </c>
      <c r="J125" s="11">
        <v>4400</v>
      </c>
      <c r="K125" s="11"/>
      <c r="L125" s="11">
        <f t="shared" si="2"/>
        <v>181723.98</v>
      </c>
      <c r="M125" s="27">
        <v>1</v>
      </c>
      <c r="N125" s="11">
        <v>181723.98</v>
      </c>
      <c r="O125" s="11">
        <f t="shared" si="3"/>
        <v>0</v>
      </c>
      <c r="P125" s="38">
        <v>44438</v>
      </c>
      <c r="Q125" s="22">
        <v>44620</v>
      </c>
      <c r="R125" s="22">
        <v>44711</v>
      </c>
      <c r="S125" s="29">
        <v>49867</v>
      </c>
      <c r="T125" s="7" t="s">
        <v>29</v>
      </c>
      <c r="U125" s="28"/>
      <c r="V125" s="28"/>
      <c r="W125" s="28"/>
      <c r="X125" s="28"/>
      <c r="Y125" s="28"/>
    </row>
    <row r="126" ht="51" spans="1:25">
      <c r="A126" s="33" t="s">
        <v>425</v>
      </c>
      <c r="B126" s="7" t="s">
        <v>519</v>
      </c>
      <c r="C126" s="8" t="s">
        <v>520</v>
      </c>
      <c r="D126" s="8" t="s">
        <v>57</v>
      </c>
      <c r="E126" s="8" t="s">
        <v>521</v>
      </c>
      <c r="F126" s="9" t="s">
        <v>522</v>
      </c>
      <c r="G126" s="9" t="s">
        <v>127</v>
      </c>
      <c r="H126" s="10" t="s">
        <v>523</v>
      </c>
      <c r="I126" s="11">
        <v>288200</v>
      </c>
      <c r="J126" s="11">
        <v>385200</v>
      </c>
      <c r="K126" s="11">
        <v>350000</v>
      </c>
      <c r="L126" s="11">
        <f t="shared" si="2"/>
        <v>1023400</v>
      </c>
      <c r="M126" s="27">
        <v>9</v>
      </c>
      <c r="N126" s="11">
        <v>531760</v>
      </c>
      <c r="O126" s="11">
        <f t="shared" si="3"/>
        <v>491640</v>
      </c>
      <c r="P126" s="38">
        <v>44476</v>
      </c>
      <c r="Q126" s="22">
        <v>45603</v>
      </c>
      <c r="R126" s="22">
        <v>45695</v>
      </c>
      <c r="S126" s="29">
        <v>50223</v>
      </c>
      <c r="T126" s="10" t="s">
        <v>29</v>
      </c>
      <c r="U126" s="28"/>
      <c r="V126" s="28"/>
      <c r="W126" s="28"/>
      <c r="X126" s="28"/>
      <c r="Y126" s="28"/>
    </row>
    <row r="127" ht="38.25" spans="1:25">
      <c r="A127" s="33" t="s">
        <v>425</v>
      </c>
      <c r="B127" s="7" t="s">
        <v>187</v>
      </c>
      <c r="C127" s="11" t="s">
        <v>524</v>
      </c>
      <c r="D127" s="11" t="s">
        <v>42</v>
      </c>
      <c r="E127" s="11" t="s">
        <v>525</v>
      </c>
      <c r="F127" s="7" t="s">
        <v>514</v>
      </c>
      <c r="G127" s="7"/>
      <c r="H127" s="11" t="s">
        <v>526</v>
      </c>
      <c r="I127" s="11"/>
      <c r="J127" s="11">
        <v>734400</v>
      </c>
      <c r="K127" s="11"/>
      <c r="L127" s="11">
        <f t="shared" si="2"/>
        <v>734400</v>
      </c>
      <c r="M127" s="27">
        <v>153</v>
      </c>
      <c r="N127" s="11">
        <v>367200</v>
      </c>
      <c r="O127" s="11">
        <f t="shared" si="3"/>
        <v>367200</v>
      </c>
      <c r="P127" s="38">
        <v>44440</v>
      </c>
      <c r="Q127" s="22">
        <v>44805</v>
      </c>
      <c r="R127" s="22">
        <v>44896</v>
      </c>
      <c r="S127" s="29">
        <v>49861</v>
      </c>
      <c r="T127" s="7" t="s">
        <v>29</v>
      </c>
      <c r="U127" s="28"/>
      <c r="V127" s="28"/>
      <c r="W127" s="28"/>
      <c r="X127" s="28"/>
      <c r="Y127" s="28"/>
    </row>
    <row r="128" ht="38.25" spans="1:25">
      <c r="A128" s="33" t="s">
        <v>425</v>
      </c>
      <c r="B128" s="7" t="s">
        <v>191</v>
      </c>
      <c r="C128" s="11" t="s">
        <v>527</v>
      </c>
      <c r="D128" s="11" t="s">
        <v>32</v>
      </c>
      <c r="E128" s="11" t="s">
        <v>528</v>
      </c>
      <c r="F128" s="7" t="s">
        <v>514</v>
      </c>
      <c r="G128" s="7"/>
      <c r="H128" s="11" t="s">
        <v>529</v>
      </c>
      <c r="I128" s="11"/>
      <c r="J128" s="11">
        <v>864000</v>
      </c>
      <c r="K128" s="11"/>
      <c r="L128" s="11">
        <f t="shared" si="2"/>
        <v>864000</v>
      </c>
      <c r="M128" s="27">
        <v>180</v>
      </c>
      <c r="N128" s="11">
        <v>432000</v>
      </c>
      <c r="O128" s="11">
        <f t="shared" si="3"/>
        <v>432000</v>
      </c>
      <c r="P128" s="38">
        <v>44461</v>
      </c>
      <c r="Q128" s="22">
        <v>44826</v>
      </c>
      <c r="R128" s="22">
        <v>44917</v>
      </c>
      <c r="S128" s="29">
        <v>50041</v>
      </c>
      <c r="T128" s="10" t="s">
        <v>29</v>
      </c>
      <c r="U128" s="28"/>
      <c r="V128" s="28"/>
      <c r="W128" s="28"/>
      <c r="X128" s="28"/>
      <c r="Y128" s="28"/>
    </row>
    <row r="129" ht="25.5" spans="1:25">
      <c r="A129" s="33" t="s">
        <v>425</v>
      </c>
      <c r="B129" s="7" t="s">
        <v>195</v>
      </c>
      <c r="C129" s="11" t="s">
        <v>530</v>
      </c>
      <c r="D129" s="11" t="s">
        <v>24</v>
      </c>
      <c r="E129" s="11" t="s">
        <v>62</v>
      </c>
      <c r="F129" s="7" t="s">
        <v>514</v>
      </c>
      <c r="G129" s="7"/>
      <c r="H129" s="11" t="s">
        <v>531</v>
      </c>
      <c r="I129" s="11"/>
      <c r="J129" s="11">
        <v>854400</v>
      </c>
      <c r="K129" s="11"/>
      <c r="L129" s="11">
        <f t="shared" si="2"/>
        <v>854400</v>
      </c>
      <c r="M129" s="27">
        <v>178</v>
      </c>
      <c r="N129" s="11">
        <v>427200</v>
      </c>
      <c r="O129" s="11">
        <f t="shared" si="3"/>
        <v>427200</v>
      </c>
      <c r="P129" s="38">
        <v>44441</v>
      </c>
      <c r="Q129" s="22">
        <v>44806</v>
      </c>
      <c r="R129" s="22">
        <v>44897</v>
      </c>
      <c r="S129" s="29">
        <v>49910</v>
      </c>
      <c r="T129" s="7" t="s">
        <v>29</v>
      </c>
      <c r="U129" s="28"/>
      <c r="V129" s="28"/>
      <c r="W129" s="28"/>
      <c r="X129" s="28"/>
      <c r="Y129" s="28"/>
    </row>
    <row r="130" ht="25.5" spans="1:25">
      <c r="A130" s="33" t="s">
        <v>425</v>
      </c>
      <c r="B130" s="7" t="s">
        <v>199</v>
      </c>
      <c r="C130" s="11" t="s">
        <v>532</v>
      </c>
      <c r="D130" s="11" t="s">
        <v>52</v>
      </c>
      <c r="E130" s="11" t="s">
        <v>533</v>
      </c>
      <c r="F130" s="7" t="s">
        <v>514</v>
      </c>
      <c r="G130" s="7"/>
      <c r="H130" s="11" t="s">
        <v>534</v>
      </c>
      <c r="I130" s="11"/>
      <c r="J130" s="11">
        <v>734400</v>
      </c>
      <c r="K130" s="11"/>
      <c r="L130" s="11">
        <f t="shared" si="2"/>
        <v>734400</v>
      </c>
      <c r="M130" s="27">
        <v>153</v>
      </c>
      <c r="N130" s="11">
        <v>367200</v>
      </c>
      <c r="O130" s="11">
        <f t="shared" si="3"/>
        <v>367200</v>
      </c>
      <c r="P130" s="38">
        <v>44439</v>
      </c>
      <c r="Q130" s="22">
        <v>44804</v>
      </c>
      <c r="R130" s="22">
        <v>44895</v>
      </c>
      <c r="S130" s="29">
        <v>49847</v>
      </c>
      <c r="T130" s="7" t="s">
        <v>29</v>
      </c>
      <c r="U130" s="28"/>
      <c r="V130" s="28"/>
      <c r="W130" s="28"/>
      <c r="X130" s="28"/>
      <c r="Y130" s="28"/>
    </row>
    <row r="131" ht="25.5" spans="1:25">
      <c r="A131" s="33" t="s">
        <v>425</v>
      </c>
      <c r="B131" s="7" t="s">
        <v>203</v>
      </c>
      <c r="C131" s="11" t="s">
        <v>535</v>
      </c>
      <c r="D131" s="11" t="s">
        <v>494</v>
      </c>
      <c r="E131" s="11" t="s">
        <v>495</v>
      </c>
      <c r="F131" s="7" t="s">
        <v>514</v>
      </c>
      <c r="G131" s="7"/>
      <c r="H131" s="11" t="s">
        <v>536</v>
      </c>
      <c r="I131" s="11"/>
      <c r="J131" s="11">
        <v>62400</v>
      </c>
      <c r="K131" s="11"/>
      <c r="L131" s="11">
        <f t="shared" ref="L131:L194" si="4">SUM(I131:K131)</f>
        <v>62400</v>
      </c>
      <c r="M131" s="27">
        <v>13</v>
      </c>
      <c r="N131" s="11">
        <v>62400</v>
      </c>
      <c r="O131" s="11">
        <f t="shared" ref="O131:O194" si="5">SUM(L131-N131)</f>
        <v>0</v>
      </c>
      <c r="P131" s="38">
        <v>44483</v>
      </c>
      <c r="Q131" s="22">
        <v>44848</v>
      </c>
      <c r="R131" s="22">
        <v>44940</v>
      </c>
      <c r="S131" s="29">
        <v>50243</v>
      </c>
      <c r="T131" s="10" t="s">
        <v>29</v>
      </c>
      <c r="U131" s="28"/>
      <c r="V131" s="28"/>
      <c r="W131" s="28"/>
      <c r="X131" s="28"/>
      <c r="Y131" s="28"/>
    </row>
    <row r="132" ht="25.5" spans="1:25">
      <c r="A132" s="33" t="s">
        <v>425</v>
      </c>
      <c r="B132" s="7" t="s">
        <v>208</v>
      </c>
      <c r="C132" s="11" t="s">
        <v>537</v>
      </c>
      <c r="D132" s="11" t="s">
        <v>538</v>
      </c>
      <c r="E132" s="11" t="s">
        <v>539</v>
      </c>
      <c r="F132" s="7" t="s">
        <v>514</v>
      </c>
      <c r="G132" s="7"/>
      <c r="H132" s="11" t="s">
        <v>540</v>
      </c>
      <c r="I132" s="11"/>
      <c r="J132" s="11">
        <v>691200</v>
      </c>
      <c r="K132" s="11"/>
      <c r="L132" s="11">
        <f t="shared" si="4"/>
        <v>691200</v>
      </c>
      <c r="M132" s="27">
        <v>144</v>
      </c>
      <c r="N132" s="11">
        <v>345600</v>
      </c>
      <c r="O132" s="11">
        <f t="shared" si="5"/>
        <v>345600</v>
      </c>
      <c r="P132" s="38">
        <v>44454</v>
      </c>
      <c r="Q132" s="22">
        <v>44819</v>
      </c>
      <c r="R132" s="22">
        <v>44910</v>
      </c>
      <c r="S132" s="29">
        <v>50034</v>
      </c>
      <c r="T132" s="7" t="s">
        <v>29</v>
      </c>
      <c r="U132" s="28"/>
      <c r="V132" s="28"/>
      <c r="W132" s="28"/>
      <c r="X132" s="28"/>
      <c r="Y132" s="28"/>
    </row>
    <row r="133" ht="25.5" spans="1:25">
      <c r="A133" s="33" t="s">
        <v>425</v>
      </c>
      <c r="B133" s="7" t="s">
        <v>212</v>
      </c>
      <c r="C133" s="11" t="s">
        <v>541</v>
      </c>
      <c r="D133" s="11" t="s">
        <v>542</v>
      </c>
      <c r="E133" s="11" t="s">
        <v>543</v>
      </c>
      <c r="F133" s="7" t="s">
        <v>514</v>
      </c>
      <c r="G133" s="7"/>
      <c r="H133" s="11" t="s">
        <v>544</v>
      </c>
      <c r="I133" s="11"/>
      <c r="J133" s="11">
        <v>96000</v>
      </c>
      <c r="K133" s="11"/>
      <c r="L133" s="11">
        <f t="shared" si="4"/>
        <v>96000</v>
      </c>
      <c r="M133" s="27">
        <v>20</v>
      </c>
      <c r="N133" s="11">
        <v>96000</v>
      </c>
      <c r="O133" s="11">
        <f t="shared" si="5"/>
        <v>0</v>
      </c>
      <c r="P133" s="38">
        <v>44456</v>
      </c>
      <c r="Q133" s="22">
        <v>44821</v>
      </c>
      <c r="R133" s="22">
        <v>44912</v>
      </c>
      <c r="S133" s="29">
        <v>50035</v>
      </c>
      <c r="T133" s="7" t="s">
        <v>29</v>
      </c>
      <c r="U133" s="28"/>
      <c r="V133" s="28"/>
      <c r="W133" s="28"/>
      <c r="X133" s="28"/>
      <c r="Y133" s="28"/>
    </row>
    <row r="134" ht="25.5" spans="1:25">
      <c r="A134" s="33" t="s">
        <v>425</v>
      </c>
      <c r="B134" s="7" t="s">
        <v>216</v>
      </c>
      <c r="C134" s="11" t="s">
        <v>545</v>
      </c>
      <c r="D134" s="11" t="s">
        <v>47</v>
      </c>
      <c r="E134" s="11" t="s">
        <v>546</v>
      </c>
      <c r="F134" s="7" t="s">
        <v>514</v>
      </c>
      <c r="G134" s="7"/>
      <c r="H134" s="11" t="s">
        <v>547</v>
      </c>
      <c r="I134" s="11"/>
      <c r="J134" s="11">
        <v>552000</v>
      </c>
      <c r="K134" s="11"/>
      <c r="L134" s="11">
        <f t="shared" si="4"/>
        <v>552000</v>
      </c>
      <c r="M134" s="27">
        <v>115</v>
      </c>
      <c r="N134" s="11">
        <v>184000</v>
      </c>
      <c r="O134" s="11">
        <f t="shared" si="5"/>
        <v>368000</v>
      </c>
      <c r="P134" s="38">
        <v>44497</v>
      </c>
      <c r="Q134" s="22">
        <v>44862</v>
      </c>
      <c r="R134" s="22">
        <v>44954</v>
      </c>
      <c r="S134" s="29">
        <v>50409</v>
      </c>
      <c r="T134" s="10" t="s">
        <v>29</v>
      </c>
      <c r="U134" s="28"/>
      <c r="V134" s="28"/>
      <c r="W134" s="28"/>
      <c r="X134" s="28"/>
      <c r="Y134" s="28"/>
    </row>
    <row r="135" ht="51" spans="1:25">
      <c r="A135" s="33" t="s">
        <v>425</v>
      </c>
      <c r="B135" s="7" t="s">
        <v>220</v>
      </c>
      <c r="C135" s="11" t="s">
        <v>548</v>
      </c>
      <c r="D135" s="11" t="s">
        <v>490</v>
      </c>
      <c r="E135" s="11" t="s">
        <v>491</v>
      </c>
      <c r="F135" s="7" t="s">
        <v>514</v>
      </c>
      <c r="G135" s="7"/>
      <c r="H135" s="11" t="s">
        <v>549</v>
      </c>
      <c r="I135" s="11"/>
      <c r="J135" s="11">
        <v>48000</v>
      </c>
      <c r="K135" s="11"/>
      <c r="L135" s="11">
        <f t="shared" si="4"/>
        <v>48000</v>
      </c>
      <c r="M135" s="27">
        <v>10</v>
      </c>
      <c r="N135" s="11">
        <v>48000</v>
      </c>
      <c r="O135" s="11">
        <f t="shared" si="5"/>
        <v>0</v>
      </c>
      <c r="P135" s="38">
        <v>44442</v>
      </c>
      <c r="Q135" s="22">
        <v>44807</v>
      </c>
      <c r="R135" s="22">
        <v>44898</v>
      </c>
      <c r="S135" s="29">
        <v>49930</v>
      </c>
      <c r="T135" s="7" t="s">
        <v>29</v>
      </c>
      <c r="U135" s="28"/>
      <c r="V135" s="28"/>
      <c r="W135" s="28"/>
      <c r="X135" s="28"/>
      <c r="Y135" s="28"/>
    </row>
    <row r="136" ht="38.25" spans="1:25">
      <c r="A136" s="33" t="s">
        <v>425</v>
      </c>
      <c r="B136" s="14" t="s">
        <v>224</v>
      </c>
      <c r="C136" s="15" t="s">
        <v>550</v>
      </c>
      <c r="D136" s="15" t="s">
        <v>120</v>
      </c>
      <c r="E136" s="15" t="s">
        <v>551</v>
      </c>
      <c r="F136" s="7" t="s">
        <v>514</v>
      </c>
      <c r="G136" s="14"/>
      <c r="H136" s="15" t="s">
        <v>552</v>
      </c>
      <c r="I136" s="11"/>
      <c r="J136" s="11">
        <v>163200</v>
      </c>
      <c r="K136" s="11"/>
      <c r="L136" s="39">
        <f t="shared" si="4"/>
        <v>163200</v>
      </c>
      <c r="M136" s="40">
        <v>34</v>
      </c>
      <c r="N136" s="41">
        <v>163200</v>
      </c>
      <c r="O136" s="11">
        <f t="shared" si="5"/>
        <v>0</v>
      </c>
      <c r="P136" s="38">
        <v>44473</v>
      </c>
      <c r="Q136" s="22">
        <v>44838</v>
      </c>
      <c r="R136" s="22">
        <v>44930</v>
      </c>
      <c r="S136" s="29">
        <v>50222</v>
      </c>
      <c r="T136" s="10" t="s">
        <v>29</v>
      </c>
      <c r="U136" s="28"/>
      <c r="V136" s="28"/>
      <c r="W136" s="28"/>
      <c r="X136" s="28"/>
      <c r="Y136" s="28"/>
    </row>
    <row r="137" ht="38.25" spans="1:25">
      <c r="A137" s="33" t="s">
        <v>425</v>
      </c>
      <c r="B137" s="7" t="s">
        <v>228</v>
      </c>
      <c r="C137" s="11" t="s">
        <v>553</v>
      </c>
      <c r="D137" s="11" t="s">
        <v>469</v>
      </c>
      <c r="E137" s="11" t="s">
        <v>554</v>
      </c>
      <c r="F137" s="7" t="s">
        <v>514</v>
      </c>
      <c r="G137" s="7"/>
      <c r="H137" s="11" t="s">
        <v>555</v>
      </c>
      <c r="I137" s="11"/>
      <c r="J137" s="11">
        <v>715200</v>
      </c>
      <c r="K137" s="11"/>
      <c r="L137" s="11">
        <f t="shared" si="4"/>
        <v>715200</v>
      </c>
      <c r="M137" s="27">
        <v>149</v>
      </c>
      <c r="N137" s="11">
        <v>357600</v>
      </c>
      <c r="O137" s="11">
        <f t="shared" si="5"/>
        <v>357600</v>
      </c>
      <c r="P137" s="38">
        <v>44439</v>
      </c>
      <c r="Q137" s="22">
        <v>44804</v>
      </c>
      <c r="R137" s="22">
        <v>44895</v>
      </c>
      <c r="S137" s="29">
        <v>49851</v>
      </c>
      <c r="T137" s="7" t="s">
        <v>29</v>
      </c>
      <c r="U137" s="28"/>
      <c r="V137" s="28"/>
      <c r="W137" s="28"/>
      <c r="X137" s="28"/>
      <c r="Y137" s="28"/>
    </row>
    <row r="138" ht="25.5" spans="1:25">
      <c r="A138" s="33" t="s">
        <v>425</v>
      </c>
      <c r="B138" s="7" t="s">
        <v>232</v>
      </c>
      <c r="C138" s="11" t="s">
        <v>556</v>
      </c>
      <c r="D138" s="11" t="s">
        <v>57</v>
      </c>
      <c r="E138" s="11" t="s">
        <v>557</v>
      </c>
      <c r="F138" s="7" t="s">
        <v>514</v>
      </c>
      <c r="G138" s="7"/>
      <c r="H138" s="11" t="s">
        <v>558</v>
      </c>
      <c r="I138" s="11"/>
      <c r="J138" s="11">
        <v>734400</v>
      </c>
      <c r="K138" s="11"/>
      <c r="L138" s="11">
        <f t="shared" si="4"/>
        <v>734400</v>
      </c>
      <c r="M138" s="42">
        <v>153</v>
      </c>
      <c r="N138" s="11">
        <v>244800</v>
      </c>
      <c r="O138" s="11">
        <f t="shared" si="5"/>
        <v>489600</v>
      </c>
      <c r="P138" s="38">
        <v>44491</v>
      </c>
      <c r="Q138" s="22">
        <v>44856</v>
      </c>
      <c r="R138" s="22">
        <v>44948</v>
      </c>
      <c r="S138" s="29">
        <v>50387</v>
      </c>
      <c r="T138" s="10" t="s">
        <v>29</v>
      </c>
      <c r="U138" s="28"/>
      <c r="V138" s="28"/>
      <c r="W138" s="28"/>
      <c r="X138" s="28"/>
      <c r="Y138" s="28"/>
    </row>
    <row r="139" ht="25.5" spans="1:25">
      <c r="A139" s="33" t="s">
        <v>425</v>
      </c>
      <c r="B139" s="7" t="s">
        <v>236</v>
      </c>
      <c r="C139" s="11" t="s">
        <v>559</v>
      </c>
      <c r="D139" s="11" t="s">
        <v>498</v>
      </c>
      <c r="E139" s="11" t="s">
        <v>560</v>
      </c>
      <c r="F139" s="7" t="s">
        <v>514</v>
      </c>
      <c r="G139" s="7"/>
      <c r="H139" s="11" t="s">
        <v>561</v>
      </c>
      <c r="I139" s="11"/>
      <c r="J139" s="11">
        <v>38400</v>
      </c>
      <c r="K139" s="11"/>
      <c r="L139" s="11">
        <f t="shared" si="4"/>
        <v>38400</v>
      </c>
      <c r="M139" s="27">
        <v>8</v>
      </c>
      <c r="N139" s="11">
        <v>38400</v>
      </c>
      <c r="O139" s="11">
        <f t="shared" si="5"/>
        <v>0</v>
      </c>
      <c r="P139" s="38">
        <v>44442</v>
      </c>
      <c r="Q139" s="22">
        <v>44807</v>
      </c>
      <c r="R139" s="22">
        <v>44898</v>
      </c>
      <c r="S139" s="29">
        <v>49924</v>
      </c>
      <c r="T139" s="7" t="s">
        <v>29</v>
      </c>
      <c r="U139" s="28"/>
      <c r="V139" s="28"/>
      <c r="W139" s="28"/>
      <c r="X139" s="28"/>
      <c r="Y139" s="28"/>
    </row>
    <row r="140" ht="38.25" spans="1:25">
      <c r="A140" s="33" t="s">
        <v>425</v>
      </c>
      <c r="B140" s="7" t="s">
        <v>240</v>
      </c>
      <c r="C140" s="11" t="s">
        <v>562</v>
      </c>
      <c r="D140" s="11" t="s">
        <v>32</v>
      </c>
      <c r="E140" s="11" t="s">
        <v>563</v>
      </c>
      <c r="F140" s="11" t="s">
        <v>564</v>
      </c>
      <c r="G140" s="7"/>
      <c r="H140" s="11" t="s">
        <v>565</v>
      </c>
      <c r="I140" s="11"/>
      <c r="J140" s="11">
        <v>566400</v>
      </c>
      <c r="K140" s="11"/>
      <c r="L140" s="11">
        <f t="shared" si="4"/>
        <v>566400</v>
      </c>
      <c r="M140" s="27">
        <v>118</v>
      </c>
      <c r="N140" s="11">
        <v>283200</v>
      </c>
      <c r="O140" s="11">
        <f t="shared" si="5"/>
        <v>283200</v>
      </c>
      <c r="P140" s="38">
        <v>44430</v>
      </c>
      <c r="Q140" s="22">
        <v>44826</v>
      </c>
      <c r="R140" s="22">
        <v>44917</v>
      </c>
      <c r="S140" s="29">
        <v>50043</v>
      </c>
      <c r="T140" s="7" t="s">
        <v>29</v>
      </c>
      <c r="U140" s="28"/>
      <c r="V140" s="28"/>
      <c r="W140" s="28"/>
      <c r="X140" s="28"/>
      <c r="Y140" s="28"/>
    </row>
    <row r="141" ht="25.5" spans="1:25">
      <c r="A141" s="33" t="s">
        <v>425</v>
      </c>
      <c r="B141" s="7" t="s">
        <v>244</v>
      </c>
      <c r="C141" s="11" t="s">
        <v>566</v>
      </c>
      <c r="D141" s="11" t="s">
        <v>42</v>
      </c>
      <c r="E141" s="11" t="s">
        <v>567</v>
      </c>
      <c r="F141" s="11" t="s">
        <v>564</v>
      </c>
      <c r="G141" s="7"/>
      <c r="H141" s="11" t="s">
        <v>568</v>
      </c>
      <c r="I141" s="11"/>
      <c r="J141" s="11">
        <v>566400</v>
      </c>
      <c r="K141" s="11"/>
      <c r="L141" s="11">
        <f t="shared" si="4"/>
        <v>566400</v>
      </c>
      <c r="M141" s="27">
        <v>118</v>
      </c>
      <c r="N141" s="11">
        <v>283200</v>
      </c>
      <c r="O141" s="11">
        <f t="shared" si="5"/>
        <v>283200</v>
      </c>
      <c r="P141" s="38">
        <v>44440</v>
      </c>
      <c r="Q141" s="22">
        <v>44805</v>
      </c>
      <c r="R141" s="22">
        <v>44896</v>
      </c>
      <c r="S141" s="29">
        <v>49864</v>
      </c>
      <c r="T141" s="7" t="s">
        <v>29</v>
      </c>
      <c r="U141" s="28"/>
      <c r="V141" s="28"/>
      <c r="W141" s="28"/>
      <c r="X141" s="28"/>
      <c r="Y141" s="28"/>
    </row>
    <row r="142" ht="25.5" spans="1:25">
      <c r="A142" s="33" t="s">
        <v>425</v>
      </c>
      <c r="B142" s="7" t="s">
        <v>248</v>
      </c>
      <c r="C142" s="11" t="s">
        <v>569</v>
      </c>
      <c r="D142" s="11" t="s">
        <v>52</v>
      </c>
      <c r="E142" s="11" t="s">
        <v>570</v>
      </c>
      <c r="F142" s="11" t="s">
        <v>564</v>
      </c>
      <c r="G142" s="7"/>
      <c r="H142" s="11" t="s">
        <v>571</v>
      </c>
      <c r="I142" s="11"/>
      <c r="J142" s="11">
        <v>192000</v>
      </c>
      <c r="K142" s="11"/>
      <c r="L142" s="11">
        <f t="shared" si="4"/>
        <v>192000</v>
      </c>
      <c r="M142" s="27">
        <v>40</v>
      </c>
      <c r="N142" s="11">
        <v>96000</v>
      </c>
      <c r="O142" s="11">
        <f t="shared" si="5"/>
        <v>96000</v>
      </c>
      <c r="P142" s="38">
        <v>44440</v>
      </c>
      <c r="Q142" s="22">
        <v>44805</v>
      </c>
      <c r="R142" s="22">
        <v>44896</v>
      </c>
      <c r="S142" s="29">
        <v>49846</v>
      </c>
      <c r="T142" s="7" t="s">
        <v>29</v>
      </c>
      <c r="U142" s="28"/>
      <c r="V142" s="28"/>
      <c r="W142" s="28"/>
      <c r="X142" s="28"/>
      <c r="Y142" s="28"/>
    </row>
    <row r="143" ht="25.5" spans="1:25">
      <c r="A143" s="33" t="s">
        <v>425</v>
      </c>
      <c r="B143" s="7" t="s">
        <v>252</v>
      </c>
      <c r="C143" s="11" t="s">
        <v>572</v>
      </c>
      <c r="D143" s="11" t="s">
        <v>538</v>
      </c>
      <c r="E143" s="11" t="s">
        <v>539</v>
      </c>
      <c r="F143" s="11" t="s">
        <v>564</v>
      </c>
      <c r="G143" s="11"/>
      <c r="H143" s="11" t="s">
        <v>573</v>
      </c>
      <c r="I143" s="11"/>
      <c r="J143" s="11">
        <v>196800</v>
      </c>
      <c r="K143" s="11"/>
      <c r="L143" s="11">
        <f t="shared" si="4"/>
        <v>196800</v>
      </c>
      <c r="M143" s="27">
        <v>41</v>
      </c>
      <c r="N143" s="11">
        <v>98400</v>
      </c>
      <c r="O143" s="11">
        <f t="shared" si="5"/>
        <v>98400</v>
      </c>
      <c r="P143" s="38">
        <v>44454</v>
      </c>
      <c r="Q143" s="22">
        <v>44819</v>
      </c>
      <c r="R143" s="22">
        <v>44910</v>
      </c>
      <c r="S143" s="29">
        <v>50037</v>
      </c>
      <c r="T143" s="10" t="s">
        <v>29</v>
      </c>
      <c r="U143" s="28"/>
      <c r="V143" s="28"/>
      <c r="W143" s="28"/>
      <c r="X143" s="28"/>
      <c r="Y143" s="28"/>
    </row>
    <row r="144" ht="25.5" spans="1:25">
      <c r="A144" s="33" t="s">
        <v>425</v>
      </c>
      <c r="B144" s="7" t="s">
        <v>256</v>
      </c>
      <c r="C144" s="11" t="s">
        <v>574</v>
      </c>
      <c r="D144" s="11" t="s">
        <v>24</v>
      </c>
      <c r="E144" s="11" t="s">
        <v>575</v>
      </c>
      <c r="F144" s="11" t="s">
        <v>564</v>
      </c>
      <c r="G144" s="7"/>
      <c r="H144" s="11" t="s">
        <v>576</v>
      </c>
      <c r="I144" s="11"/>
      <c r="J144" s="11">
        <v>580800</v>
      </c>
      <c r="K144" s="11"/>
      <c r="L144" s="11">
        <f t="shared" si="4"/>
        <v>580800</v>
      </c>
      <c r="M144" s="27">
        <v>121</v>
      </c>
      <c r="N144" s="11">
        <v>290400</v>
      </c>
      <c r="O144" s="11">
        <f t="shared" si="5"/>
        <v>290400</v>
      </c>
      <c r="P144" s="38">
        <v>44438</v>
      </c>
      <c r="Q144" s="22">
        <v>44803</v>
      </c>
      <c r="R144" s="22">
        <v>44895</v>
      </c>
      <c r="S144" s="29">
        <v>49841</v>
      </c>
      <c r="T144" s="7" t="s">
        <v>29</v>
      </c>
      <c r="U144" s="28"/>
      <c r="V144" s="28"/>
      <c r="W144" s="28"/>
      <c r="X144" s="28"/>
      <c r="Y144" s="28"/>
    </row>
    <row r="145" ht="25.5" spans="1:25">
      <c r="A145" s="33" t="s">
        <v>425</v>
      </c>
      <c r="B145" s="7" t="s">
        <v>260</v>
      </c>
      <c r="C145" s="11" t="s">
        <v>577</v>
      </c>
      <c r="D145" s="11" t="s">
        <v>57</v>
      </c>
      <c r="E145" s="11" t="s">
        <v>557</v>
      </c>
      <c r="F145" s="11" t="s">
        <v>564</v>
      </c>
      <c r="G145" s="7"/>
      <c r="H145" s="11" t="s">
        <v>578</v>
      </c>
      <c r="I145" s="11"/>
      <c r="J145" s="11">
        <v>566400</v>
      </c>
      <c r="K145" s="11"/>
      <c r="L145" s="11">
        <f t="shared" si="4"/>
        <v>566400</v>
      </c>
      <c r="M145" s="27">
        <v>118</v>
      </c>
      <c r="N145" s="11">
        <v>188800</v>
      </c>
      <c r="O145" s="11">
        <f t="shared" si="5"/>
        <v>377600</v>
      </c>
      <c r="P145" s="38">
        <v>44491</v>
      </c>
      <c r="Q145" s="22">
        <v>44856</v>
      </c>
      <c r="R145" s="22">
        <v>44948</v>
      </c>
      <c r="S145" s="29">
        <v>50386</v>
      </c>
      <c r="T145" s="10" t="s">
        <v>29</v>
      </c>
      <c r="U145" s="28"/>
      <c r="V145" s="28"/>
      <c r="W145" s="28"/>
      <c r="X145" s="28"/>
      <c r="Y145" s="28"/>
    </row>
    <row r="146" ht="38.25" spans="1:25">
      <c r="A146" s="33" t="s">
        <v>425</v>
      </c>
      <c r="B146" s="7" t="s">
        <v>264</v>
      </c>
      <c r="C146" s="11" t="s">
        <v>579</v>
      </c>
      <c r="D146" s="11" t="s">
        <v>47</v>
      </c>
      <c r="E146" s="11" t="s">
        <v>580</v>
      </c>
      <c r="F146" s="11" t="s">
        <v>564</v>
      </c>
      <c r="G146" s="7"/>
      <c r="H146" s="11" t="s">
        <v>581</v>
      </c>
      <c r="I146" s="11"/>
      <c r="J146" s="11">
        <v>192000</v>
      </c>
      <c r="K146" s="11"/>
      <c r="L146" s="11">
        <f t="shared" si="4"/>
        <v>192000</v>
      </c>
      <c r="M146" s="27">
        <v>40</v>
      </c>
      <c r="N146" s="11">
        <v>64000</v>
      </c>
      <c r="O146" s="11">
        <f t="shared" si="5"/>
        <v>128000</v>
      </c>
      <c r="P146" s="38">
        <v>44497</v>
      </c>
      <c r="Q146" s="22">
        <v>44862</v>
      </c>
      <c r="R146" s="22">
        <v>44954</v>
      </c>
      <c r="S146" s="29">
        <v>50406</v>
      </c>
      <c r="T146" s="7" t="s">
        <v>29</v>
      </c>
      <c r="U146" s="28"/>
      <c r="V146" s="28"/>
      <c r="W146" s="28"/>
      <c r="X146" s="28"/>
      <c r="Y146" s="28"/>
    </row>
    <row r="147" ht="25.5" spans="1:25">
      <c r="A147" s="33" t="s">
        <v>425</v>
      </c>
      <c r="B147" s="7" t="s">
        <v>268</v>
      </c>
      <c r="C147" s="11" t="s">
        <v>582</v>
      </c>
      <c r="D147" s="11" t="s">
        <v>120</v>
      </c>
      <c r="E147" s="11" t="s">
        <v>551</v>
      </c>
      <c r="F147" s="11" t="s">
        <v>564</v>
      </c>
      <c r="G147" s="7"/>
      <c r="H147" s="11" t="s">
        <v>583</v>
      </c>
      <c r="I147" s="11"/>
      <c r="J147" s="11">
        <v>96000</v>
      </c>
      <c r="K147" s="11"/>
      <c r="L147" s="11">
        <f t="shared" si="4"/>
        <v>96000</v>
      </c>
      <c r="M147" s="42">
        <v>20</v>
      </c>
      <c r="N147" s="11">
        <v>96000</v>
      </c>
      <c r="O147" s="11">
        <f t="shared" si="5"/>
        <v>0</v>
      </c>
      <c r="P147" s="38">
        <v>44473</v>
      </c>
      <c r="Q147" s="22">
        <v>44838</v>
      </c>
      <c r="R147" s="22">
        <v>44930</v>
      </c>
      <c r="S147" s="29">
        <v>50221</v>
      </c>
      <c r="T147" s="7" t="s">
        <v>29</v>
      </c>
      <c r="U147" s="28"/>
      <c r="V147" s="28"/>
      <c r="W147" s="28"/>
      <c r="X147" s="28"/>
      <c r="Y147" s="28"/>
    </row>
    <row r="148" ht="25.5" spans="1:25">
      <c r="A148" s="33" t="s">
        <v>425</v>
      </c>
      <c r="B148" s="7" t="s">
        <v>272</v>
      </c>
      <c r="C148" s="11" t="s">
        <v>584</v>
      </c>
      <c r="D148" s="11" t="s">
        <v>37</v>
      </c>
      <c r="E148" s="11" t="s">
        <v>585</v>
      </c>
      <c r="F148" s="11" t="s">
        <v>564</v>
      </c>
      <c r="G148" s="7"/>
      <c r="H148" s="11" t="s">
        <v>586</v>
      </c>
      <c r="I148" s="11"/>
      <c r="J148" s="11">
        <v>585600</v>
      </c>
      <c r="K148" s="11"/>
      <c r="L148" s="11">
        <f t="shared" si="4"/>
        <v>585600</v>
      </c>
      <c r="M148" s="27">
        <v>122</v>
      </c>
      <c r="N148" s="11">
        <v>292800</v>
      </c>
      <c r="O148" s="11">
        <f t="shared" si="5"/>
        <v>292800</v>
      </c>
      <c r="P148" s="38">
        <v>44454</v>
      </c>
      <c r="Q148" s="22">
        <v>44819</v>
      </c>
      <c r="R148" s="22">
        <v>44910</v>
      </c>
      <c r="S148" s="29">
        <v>50036</v>
      </c>
      <c r="T148" s="7" t="s">
        <v>29</v>
      </c>
      <c r="U148" s="28"/>
      <c r="V148" s="28"/>
      <c r="W148" s="28"/>
      <c r="X148" s="28"/>
      <c r="Y148" s="28"/>
    </row>
    <row r="149" ht="25.5" spans="1:25">
      <c r="A149" s="33" t="s">
        <v>425</v>
      </c>
      <c r="B149" s="14" t="s">
        <v>276</v>
      </c>
      <c r="C149" s="11" t="s">
        <v>587</v>
      </c>
      <c r="D149" s="11" t="s">
        <v>498</v>
      </c>
      <c r="E149" s="11" t="s">
        <v>588</v>
      </c>
      <c r="F149" s="11" t="s">
        <v>564</v>
      </c>
      <c r="G149" s="14"/>
      <c r="H149" s="11" t="s">
        <v>589</v>
      </c>
      <c r="I149" s="11"/>
      <c r="J149" s="11">
        <v>24000</v>
      </c>
      <c r="K149" s="11"/>
      <c r="L149" s="11">
        <f t="shared" si="4"/>
        <v>24000</v>
      </c>
      <c r="M149" s="27">
        <v>5</v>
      </c>
      <c r="N149" s="11">
        <v>24000</v>
      </c>
      <c r="O149" s="11">
        <f t="shared" si="5"/>
        <v>0</v>
      </c>
      <c r="P149" s="38">
        <v>44442</v>
      </c>
      <c r="Q149" s="22">
        <v>44807</v>
      </c>
      <c r="R149" s="22">
        <v>44898</v>
      </c>
      <c r="S149" s="29">
        <v>49925</v>
      </c>
      <c r="T149" s="7" t="s">
        <v>29</v>
      </c>
      <c r="U149" s="28"/>
      <c r="V149" s="28"/>
      <c r="W149" s="28"/>
      <c r="X149" s="28"/>
      <c r="Y149" s="28"/>
    </row>
    <row r="150" ht="38.25" spans="1:25">
      <c r="A150" s="33" t="s">
        <v>425</v>
      </c>
      <c r="B150" s="7" t="s">
        <v>279</v>
      </c>
      <c r="C150" s="11" t="s">
        <v>590</v>
      </c>
      <c r="D150" s="11" t="s">
        <v>469</v>
      </c>
      <c r="E150" s="11" t="s">
        <v>591</v>
      </c>
      <c r="F150" s="11" t="s">
        <v>592</v>
      </c>
      <c r="G150" s="7"/>
      <c r="H150" s="11" t="s">
        <v>593</v>
      </c>
      <c r="I150" s="11"/>
      <c r="J150" s="11">
        <v>540000</v>
      </c>
      <c r="K150" s="11"/>
      <c r="L150" s="11">
        <f t="shared" si="4"/>
        <v>540000</v>
      </c>
      <c r="M150" s="27">
        <v>15</v>
      </c>
      <c r="N150" s="11">
        <v>180000</v>
      </c>
      <c r="O150" s="11">
        <f t="shared" si="5"/>
        <v>360000</v>
      </c>
      <c r="P150" s="38">
        <v>44439</v>
      </c>
      <c r="Q150" s="22">
        <v>44985</v>
      </c>
      <c r="R150" s="22">
        <v>45076</v>
      </c>
      <c r="S150" s="29">
        <v>49855</v>
      </c>
      <c r="T150" s="7" t="s">
        <v>29</v>
      </c>
      <c r="U150" s="28"/>
      <c r="V150" s="28"/>
      <c r="W150" s="28"/>
      <c r="X150" s="28"/>
      <c r="Y150" s="28"/>
    </row>
    <row r="151" ht="25.5" spans="1:25">
      <c r="A151" s="33" t="s">
        <v>425</v>
      </c>
      <c r="B151" s="7" t="s">
        <v>283</v>
      </c>
      <c r="C151" s="11" t="s">
        <v>594</v>
      </c>
      <c r="D151" s="11" t="s">
        <v>465</v>
      </c>
      <c r="E151" s="11" t="s">
        <v>595</v>
      </c>
      <c r="F151" s="11" t="s">
        <v>596</v>
      </c>
      <c r="G151" s="7"/>
      <c r="H151" s="11" t="s">
        <v>597</v>
      </c>
      <c r="I151" s="11"/>
      <c r="J151" s="11">
        <v>43200</v>
      </c>
      <c r="K151" s="11"/>
      <c r="L151" s="11">
        <f t="shared" si="4"/>
        <v>43200</v>
      </c>
      <c r="M151" s="27">
        <v>9</v>
      </c>
      <c r="N151" s="11">
        <v>43200</v>
      </c>
      <c r="O151" s="11">
        <f t="shared" si="5"/>
        <v>0</v>
      </c>
      <c r="P151" s="38">
        <v>44519</v>
      </c>
      <c r="Q151" s="22">
        <v>44884</v>
      </c>
      <c r="R151" s="43">
        <v>44976</v>
      </c>
      <c r="S151" s="29">
        <v>50679</v>
      </c>
      <c r="T151" s="10" t="s">
        <v>29</v>
      </c>
      <c r="U151" s="28"/>
      <c r="V151" s="28"/>
      <c r="W151" s="28"/>
      <c r="X151" s="28"/>
      <c r="Y151" s="28"/>
    </row>
    <row r="152" ht="25.5" spans="1:25">
      <c r="A152" s="33" t="s">
        <v>425</v>
      </c>
      <c r="B152" s="7" t="s">
        <v>287</v>
      </c>
      <c r="C152" s="11" t="s">
        <v>598</v>
      </c>
      <c r="D152" s="11" t="s">
        <v>490</v>
      </c>
      <c r="E152" s="11" t="s">
        <v>491</v>
      </c>
      <c r="F152" s="11" t="s">
        <v>596</v>
      </c>
      <c r="G152" s="7"/>
      <c r="H152" s="11" t="s">
        <v>599</v>
      </c>
      <c r="I152" s="11"/>
      <c r="J152" s="11">
        <v>9600</v>
      </c>
      <c r="K152" s="11"/>
      <c r="L152" s="11">
        <f t="shared" si="4"/>
        <v>9600</v>
      </c>
      <c r="M152" s="27">
        <v>2</v>
      </c>
      <c r="N152" s="11">
        <v>9600</v>
      </c>
      <c r="O152" s="11">
        <f t="shared" si="5"/>
        <v>0</v>
      </c>
      <c r="P152" s="38">
        <v>44442</v>
      </c>
      <c r="Q152" s="22">
        <v>44898</v>
      </c>
      <c r="R152" s="22">
        <v>44898</v>
      </c>
      <c r="S152" s="29">
        <v>49935</v>
      </c>
      <c r="T152" s="7" t="s">
        <v>29</v>
      </c>
      <c r="U152" s="28"/>
      <c r="V152" s="28"/>
      <c r="W152" s="28"/>
      <c r="X152" s="28"/>
      <c r="Y152" s="28"/>
    </row>
    <row r="153" ht="25.5" spans="1:25">
      <c r="A153" s="33" t="s">
        <v>425</v>
      </c>
      <c r="B153" s="7" t="s">
        <v>291</v>
      </c>
      <c r="C153" s="11" t="s">
        <v>600</v>
      </c>
      <c r="D153" s="11" t="s">
        <v>42</v>
      </c>
      <c r="E153" s="11" t="s">
        <v>567</v>
      </c>
      <c r="F153" s="11" t="s">
        <v>596</v>
      </c>
      <c r="G153" s="7"/>
      <c r="H153" s="11" t="s">
        <v>601</v>
      </c>
      <c r="I153" s="11"/>
      <c r="J153" s="11">
        <v>163200</v>
      </c>
      <c r="K153" s="11"/>
      <c r="L153" s="11">
        <f t="shared" si="4"/>
        <v>163200</v>
      </c>
      <c r="M153" s="27">
        <v>34</v>
      </c>
      <c r="N153" s="11">
        <v>81600</v>
      </c>
      <c r="O153" s="11">
        <f t="shared" si="5"/>
        <v>81600</v>
      </c>
      <c r="P153" s="38">
        <v>44440</v>
      </c>
      <c r="Q153" s="22">
        <v>44805</v>
      </c>
      <c r="R153" s="22">
        <v>44896</v>
      </c>
      <c r="S153" s="29">
        <v>49866</v>
      </c>
      <c r="T153" s="7" t="s">
        <v>29</v>
      </c>
      <c r="U153" s="28"/>
      <c r="V153" s="28"/>
      <c r="W153" s="28"/>
      <c r="X153" s="28"/>
      <c r="Y153" s="28"/>
    </row>
    <row r="154" ht="25.5" spans="1:25">
      <c r="A154" s="33" t="s">
        <v>425</v>
      </c>
      <c r="B154" s="7" t="s">
        <v>295</v>
      </c>
      <c r="C154" s="11" t="s">
        <v>602</v>
      </c>
      <c r="D154" s="11" t="s">
        <v>32</v>
      </c>
      <c r="E154" s="11" t="s">
        <v>563</v>
      </c>
      <c r="F154" s="11" t="s">
        <v>596</v>
      </c>
      <c r="G154" s="7"/>
      <c r="H154" s="11" t="s">
        <v>603</v>
      </c>
      <c r="I154" s="11"/>
      <c r="J154" s="11">
        <v>163200</v>
      </c>
      <c r="K154" s="11"/>
      <c r="L154" s="11">
        <f t="shared" si="4"/>
        <v>163200</v>
      </c>
      <c r="M154" s="27">
        <v>34</v>
      </c>
      <c r="N154" s="11">
        <v>81600</v>
      </c>
      <c r="O154" s="11">
        <f t="shared" si="5"/>
        <v>81600</v>
      </c>
      <c r="P154" s="38">
        <v>44461</v>
      </c>
      <c r="Q154" s="22">
        <v>44826</v>
      </c>
      <c r="R154" s="22">
        <v>44917</v>
      </c>
      <c r="S154" s="29">
        <v>50044</v>
      </c>
      <c r="T154" s="10" t="s">
        <v>29</v>
      </c>
      <c r="U154" s="28"/>
      <c r="V154" s="28"/>
      <c r="W154" s="28"/>
      <c r="X154" s="28"/>
      <c r="Y154" s="28"/>
    </row>
    <row r="155" ht="25.5" spans="1:25">
      <c r="A155" s="33" t="s">
        <v>425</v>
      </c>
      <c r="B155" s="7" t="s">
        <v>299</v>
      </c>
      <c r="C155" s="11" t="s">
        <v>604</v>
      </c>
      <c r="D155" s="11" t="s">
        <v>52</v>
      </c>
      <c r="E155" s="11" t="s">
        <v>570</v>
      </c>
      <c r="F155" s="11" t="s">
        <v>596</v>
      </c>
      <c r="G155" s="7"/>
      <c r="H155" s="11" t="s">
        <v>605</v>
      </c>
      <c r="I155" s="11"/>
      <c r="J155" s="11">
        <v>163200</v>
      </c>
      <c r="K155" s="11"/>
      <c r="L155" s="11">
        <f t="shared" si="4"/>
        <v>163200</v>
      </c>
      <c r="M155" s="27">
        <v>34</v>
      </c>
      <c r="N155" s="11">
        <v>81600</v>
      </c>
      <c r="O155" s="11">
        <f t="shared" si="5"/>
        <v>81600</v>
      </c>
      <c r="P155" s="38">
        <v>44440</v>
      </c>
      <c r="Q155" s="22">
        <v>44805</v>
      </c>
      <c r="R155" s="22">
        <v>44896</v>
      </c>
      <c r="S155" s="29">
        <v>49845</v>
      </c>
      <c r="T155" s="7" t="s">
        <v>29</v>
      </c>
      <c r="U155" s="28"/>
      <c r="V155" s="28"/>
      <c r="W155" s="28"/>
      <c r="X155" s="28"/>
      <c r="Y155" s="28"/>
    </row>
    <row r="156" ht="25.5" spans="1:25">
      <c r="A156" s="33" t="s">
        <v>425</v>
      </c>
      <c r="B156" s="7" t="s">
        <v>303</v>
      </c>
      <c r="C156" s="11" t="s">
        <v>606</v>
      </c>
      <c r="D156" s="11" t="s">
        <v>57</v>
      </c>
      <c r="E156" s="11" t="s">
        <v>607</v>
      </c>
      <c r="F156" s="11" t="s">
        <v>596</v>
      </c>
      <c r="G156" s="12"/>
      <c r="H156" s="11" t="s">
        <v>608</v>
      </c>
      <c r="I156" s="11"/>
      <c r="J156" s="11">
        <v>163200</v>
      </c>
      <c r="K156" s="11"/>
      <c r="L156" s="11">
        <f t="shared" si="4"/>
        <v>163200</v>
      </c>
      <c r="M156" s="27">
        <v>34</v>
      </c>
      <c r="N156" s="11">
        <v>68000</v>
      </c>
      <c r="O156" s="11">
        <f t="shared" si="5"/>
        <v>95200</v>
      </c>
      <c r="P156" s="38">
        <v>44469</v>
      </c>
      <c r="Q156" s="22">
        <v>44834</v>
      </c>
      <c r="R156" s="22">
        <v>44925</v>
      </c>
      <c r="S156" s="29">
        <v>50167</v>
      </c>
      <c r="T156" s="7" t="s">
        <v>29</v>
      </c>
      <c r="U156" s="28"/>
      <c r="V156" s="28"/>
      <c r="W156" s="28"/>
      <c r="X156" s="28"/>
      <c r="Y156" s="28"/>
    </row>
    <row r="157" ht="25.5" spans="1:25">
      <c r="A157" s="33" t="s">
        <v>425</v>
      </c>
      <c r="B157" s="7" t="s">
        <v>307</v>
      </c>
      <c r="C157" s="11" t="s">
        <v>609</v>
      </c>
      <c r="D157" s="11" t="s">
        <v>37</v>
      </c>
      <c r="E157" s="11" t="s">
        <v>610</v>
      </c>
      <c r="F157" s="11" t="s">
        <v>596</v>
      </c>
      <c r="G157" s="7"/>
      <c r="H157" s="11" t="s">
        <v>611</v>
      </c>
      <c r="I157" s="11"/>
      <c r="J157" s="11">
        <v>72000</v>
      </c>
      <c r="K157" s="11"/>
      <c r="L157" s="11">
        <f t="shared" si="4"/>
        <v>72000</v>
      </c>
      <c r="M157" s="27">
        <v>15</v>
      </c>
      <c r="N157" s="11">
        <v>72000</v>
      </c>
      <c r="O157" s="11">
        <f t="shared" si="5"/>
        <v>0</v>
      </c>
      <c r="P157" s="38">
        <v>44449</v>
      </c>
      <c r="Q157" s="22">
        <v>44814</v>
      </c>
      <c r="R157" s="22">
        <v>44905</v>
      </c>
      <c r="S157" s="29">
        <v>49914</v>
      </c>
      <c r="T157" s="10" t="s">
        <v>29</v>
      </c>
      <c r="U157" s="28"/>
      <c r="V157" s="28"/>
      <c r="W157" s="28"/>
      <c r="X157" s="28"/>
      <c r="Y157" s="28"/>
    </row>
    <row r="158" ht="25.5" spans="1:25">
      <c r="A158" s="33" t="s">
        <v>425</v>
      </c>
      <c r="B158" s="7" t="s">
        <v>311</v>
      </c>
      <c r="C158" s="11" t="s">
        <v>612</v>
      </c>
      <c r="D158" s="11" t="s">
        <v>24</v>
      </c>
      <c r="E158" s="11" t="s">
        <v>193</v>
      </c>
      <c r="F158" s="11" t="s">
        <v>596</v>
      </c>
      <c r="G158" s="7"/>
      <c r="H158" s="11" t="s">
        <v>613</v>
      </c>
      <c r="I158" s="11"/>
      <c r="J158" s="11">
        <v>163200</v>
      </c>
      <c r="K158" s="11"/>
      <c r="L158" s="11">
        <f t="shared" si="4"/>
        <v>163200</v>
      </c>
      <c r="M158" s="27">
        <v>34</v>
      </c>
      <c r="N158" s="11">
        <v>81600</v>
      </c>
      <c r="O158" s="11">
        <f t="shared" si="5"/>
        <v>81600</v>
      </c>
      <c r="P158" s="38">
        <v>44438</v>
      </c>
      <c r="Q158" s="22">
        <v>44438</v>
      </c>
      <c r="R158" s="22">
        <v>44895</v>
      </c>
      <c r="S158" s="29">
        <v>49838</v>
      </c>
      <c r="T158" s="7" t="s">
        <v>29</v>
      </c>
      <c r="U158" s="28"/>
      <c r="V158" s="28"/>
      <c r="W158" s="28"/>
      <c r="X158" s="28"/>
      <c r="Y158" s="28"/>
    </row>
    <row r="159" ht="51" spans="1:25">
      <c r="A159" s="33" t="s">
        <v>425</v>
      </c>
      <c r="B159" s="7" t="s">
        <v>614</v>
      </c>
      <c r="C159" s="8" t="s">
        <v>520</v>
      </c>
      <c r="D159" s="8" t="s">
        <v>438</v>
      </c>
      <c r="E159" s="8" t="s">
        <v>615</v>
      </c>
      <c r="F159" s="9" t="s">
        <v>522</v>
      </c>
      <c r="G159" s="9" t="s">
        <v>127</v>
      </c>
      <c r="H159" s="10" t="s">
        <v>523</v>
      </c>
      <c r="I159" s="11">
        <v>54500</v>
      </c>
      <c r="J159" s="11">
        <v>673200</v>
      </c>
      <c r="K159" s="11"/>
      <c r="L159" s="11">
        <f t="shared" si="4"/>
        <v>727700</v>
      </c>
      <c r="M159" s="27">
        <v>11</v>
      </c>
      <c r="N159" s="11">
        <v>264800</v>
      </c>
      <c r="O159" s="11">
        <f t="shared" si="5"/>
        <v>462900</v>
      </c>
      <c r="P159" s="38">
        <v>44439</v>
      </c>
      <c r="Q159" s="22">
        <v>45565</v>
      </c>
      <c r="R159" s="22">
        <v>45657</v>
      </c>
      <c r="S159" s="29">
        <v>49878</v>
      </c>
      <c r="T159" s="7" t="s">
        <v>29</v>
      </c>
      <c r="U159" s="28"/>
      <c r="V159" s="28"/>
      <c r="W159" s="28"/>
      <c r="X159" s="28"/>
      <c r="Y159" s="28"/>
    </row>
    <row r="160" ht="38.25" spans="1:25">
      <c r="A160" s="33" t="s">
        <v>425</v>
      </c>
      <c r="B160" s="7" t="s">
        <v>319</v>
      </c>
      <c r="C160" s="11" t="s">
        <v>616</v>
      </c>
      <c r="D160" s="11" t="s">
        <v>68</v>
      </c>
      <c r="E160" s="11" t="s">
        <v>617</v>
      </c>
      <c r="F160" s="11" t="s">
        <v>564</v>
      </c>
      <c r="G160" s="7"/>
      <c r="H160" s="11" t="s">
        <v>618</v>
      </c>
      <c r="I160" s="11"/>
      <c r="J160" s="11">
        <v>566400</v>
      </c>
      <c r="K160" s="11"/>
      <c r="L160" s="11">
        <f t="shared" si="4"/>
        <v>566400</v>
      </c>
      <c r="M160" s="27">
        <v>118</v>
      </c>
      <c r="N160" s="11">
        <v>283200</v>
      </c>
      <c r="O160" s="11">
        <f t="shared" si="5"/>
        <v>283200</v>
      </c>
      <c r="P160" s="38">
        <v>44441</v>
      </c>
      <c r="Q160" s="22">
        <v>44806</v>
      </c>
      <c r="R160" s="22">
        <v>44897</v>
      </c>
      <c r="S160" s="29">
        <v>49913</v>
      </c>
      <c r="T160" s="7" t="s">
        <v>29</v>
      </c>
      <c r="U160" s="28"/>
      <c r="V160" s="28"/>
      <c r="W160" s="28"/>
      <c r="X160" s="28"/>
      <c r="Y160" s="28"/>
    </row>
    <row r="161" ht="38.25" spans="1:25">
      <c r="A161" s="33" t="s">
        <v>425</v>
      </c>
      <c r="B161" s="7" t="s">
        <v>323</v>
      </c>
      <c r="C161" s="11" t="s">
        <v>619</v>
      </c>
      <c r="D161" s="11" t="s">
        <v>68</v>
      </c>
      <c r="E161" s="11" t="s">
        <v>617</v>
      </c>
      <c r="F161" s="7" t="s">
        <v>514</v>
      </c>
      <c r="G161" s="11"/>
      <c r="H161" s="11" t="s">
        <v>620</v>
      </c>
      <c r="I161" s="11"/>
      <c r="J161" s="11">
        <v>758400</v>
      </c>
      <c r="K161" s="11"/>
      <c r="L161" s="11">
        <f t="shared" si="4"/>
        <v>758400</v>
      </c>
      <c r="M161" s="27">
        <v>158</v>
      </c>
      <c r="N161" s="11">
        <v>379200</v>
      </c>
      <c r="O161" s="11">
        <f t="shared" si="5"/>
        <v>379200</v>
      </c>
      <c r="P161" s="38">
        <v>44441</v>
      </c>
      <c r="Q161" s="22">
        <v>44806</v>
      </c>
      <c r="R161" s="22">
        <v>44897</v>
      </c>
      <c r="S161" s="29">
        <v>49919</v>
      </c>
      <c r="T161" s="10" t="s">
        <v>29</v>
      </c>
      <c r="U161" s="28"/>
      <c r="V161" s="28"/>
      <c r="W161" s="28"/>
      <c r="X161" s="28"/>
      <c r="Y161" s="28"/>
    </row>
    <row r="162" ht="25.5" spans="1:25">
      <c r="A162" s="33" t="s">
        <v>425</v>
      </c>
      <c r="B162" s="7" t="s">
        <v>327</v>
      </c>
      <c r="C162" s="11" t="s">
        <v>621</v>
      </c>
      <c r="D162" s="11" t="s">
        <v>68</v>
      </c>
      <c r="E162" s="11" t="s">
        <v>622</v>
      </c>
      <c r="F162" s="11" t="s">
        <v>596</v>
      </c>
      <c r="G162" s="11"/>
      <c r="H162" s="11" t="s">
        <v>623</v>
      </c>
      <c r="I162" s="11"/>
      <c r="J162" s="11">
        <v>163200</v>
      </c>
      <c r="K162" s="11"/>
      <c r="L162" s="11">
        <f t="shared" si="4"/>
        <v>163200</v>
      </c>
      <c r="M162" s="27">
        <v>34</v>
      </c>
      <c r="N162" s="11">
        <v>81600</v>
      </c>
      <c r="O162" s="11">
        <f t="shared" si="5"/>
        <v>81600</v>
      </c>
      <c r="P162" s="38">
        <v>44441</v>
      </c>
      <c r="Q162" s="38">
        <v>44806</v>
      </c>
      <c r="R162" s="22">
        <v>44897</v>
      </c>
      <c r="S162" s="29">
        <v>49921</v>
      </c>
      <c r="T162" s="7" t="s">
        <v>29</v>
      </c>
      <c r="U162" s="28"/>
      <c r="V162" s="28"/>
      <c r="W162" s="28"/>
      <c r="X162" s="28"/>
      <c r="Y162" s="28"/>
    </row>
    <row r="163" ht="25.5" spans="1:25">
      <c r="A163" s="33" t="s">
        <v>425</v>
      </c>
      <c r="B163" s="14" t="s">
        <v>331</v>
      </c>
      <c r="C163" s="11" t="s">
        <v>624</v>
      </c>
      <c r="D163" s="11" t="s">
        <v>47</v>
      </c>
      <c r="E163" s="11" t="s">
        <v>625</v>
      </c>
      <c r="F163" s="11" t="s">
        <v>596</v>
      </c>
      <c r="G163" s="14"/>
      <c r="H163" s="11" t="s">
        <v>626</v>
      </c>
      <c r="I163" s="11"/>
      <c r="J163" s="11">
        <v>163200</v>
      </c>
      <c r="K163" s="11"/>
      <c r="L163" s="11">
        <f t="shared" si="4"/>
        <v>163200</v>
      </c>
      <c r="M163" s="27">
        <v>34</v>
      </c>
      <c r="N163" s="11">
        <v>54400</v>
      </c>
      <c r="O163" s="11">
        <f t="shared" si="5"/>
        <v>108800</v>
      </c>
      <c r="P163" s="38">
        <v>44497</v>
      </c>
      <c r="Q163" s="38">
        <v>44862</v>
      </c>
      <c r="R163" s="22">
        <v>44954</v>
      </c>
      <c r="S163" s="29">
        <v>50408</v>
      </c>
      <c r="T163" s="7" t="s">
        <v>29</v>
      </c>
      <c r="U163" s="28"/>
      <c r="V163" s="28"/>
      <c r="W163" s="28"/>
      <c r="X163" s="28"/>
      <c r="Y163" s="28"/>
    </row>
    <row r="164" ht="38.25" spans="1:25">
      <c r="A164" s="33" t="s">
        <v>425</v>
      </c>
      <c r="B164" s="7" t="s">
        <v>335</v>
      </c>
      <c r="C164" s="11" t="s">
        <v>627</v>
      </c>
      <c r="D164" s="11" t="s">
        <v>24</v>
      </c>
      <c r="E164" s="11" t="s">
        <v>62</v>
      </c>
      <c r="F164" s="11" t="s">
        <v>592</v>
      </c>
      <c r="G164" s="7"/>
      <c r="H164" s="11" t="s">
        <v>628</v>
      </c>
      <c r="I164" s="11"/>
      <c r="J164" s="11">
        <v>432000</v>
      </c>
      <c r="K164" s="11"/>
      <c r="L164" s="11">
        <f t="shared" si="4"/>
        <v>432000</v>
      </c>
      <c r="M164" s="27">
        <v>12</v>
      </c>
      <c r="N164" s="11">
        <v>144000</v>
      </c>
      <c r="O164" s="11">
        <f t="shared" si="5"/>
        <v>288000</v>
      </c>
      <c r="P164" s="38">
        <v>44442</v>
      </c>
      <c r="Q164" s="38">
        <v>44988</v>
      </c>
      <c r="R164" s="22">
        <v>45080</v>
      </c>
      <c r="S164" s="29">
        <v>49916</v>
      </c>
      <c r="T164" s="7" t="s">
        <v>29</v>
      </c>
      <c r="U164" s="28"/>
      <c r="V164" s="28"/>
      <c r="W164" s="28"/>
      <c r="X164" s="28"/>
      <c r="Y164" s="28"/>
    </row>
    <row r="165" ht="38.25" spans="1:25">
      <c r="A165" s="33" t="s">
        <v>425</v>
      </c>
      <c r="B165" s="7" t="s">
        <v>341</v>
      </c>
      <c r="C165" s="11" t="s">
        <v>629</v>
      </c>
      <c r="D165" s="11" t="s">
        <v>68</v>
      </c>
      <c r="E165" s="11" t="s">
        <v>617</v>
      </c>
      <c r="F165" s="11" t="s">
        <v>592</v>
      </c>
      <c r="G165" s="7"/>
      <c r="H165" s="11" t="s">
        <v>630</v>
      </c>
      <c r="I165" s="11"/>
      <c r="J165" s="11">
        <v>288000</v>
      </c>
      <c r="K165" s="11"/>
      <c r="L165" s="11">
        <f t="shared" si="4"/>
        <v>288000</v>
      </c>
      <c r="M165" s="27">
        <v>8</v>
      </c>
      <c r="N165" s="11">
        <v>96000</v>
      </c>
      <c r="O165" s="11">
        <f t="shared" si="5"/>
        <v>192000</v>
      </c>
      <c r="P165" s="38">
        <v>44442</v>
      </c>
      <c r="Q165" s="38">
        <v>44988</v>
      </c>
      <c r="R165" s="22">
        <v>45080</v>
      </c>
      <c r="S165" s="29">
        <v>49926</v>
      </c>
      <c r="T165" s="7" t="s">
        <v>29</v>
      </c>
      <c r="U165" s="28"/>
      <c r="V165" s="28"/>
      <c r="W165" s="28"/>
      <c r="X165" s="28"/>
      <c r="Y165" s="28"/>
    </row>
    <row r="166" ht="38.25" spans="1:25">
      <c r="A166" s="33" t="s">
        <v>425</v>
      </c>
      <c r="B166" s="7" t="s">
        <v>345</v>
      </c>
      <c r="C166" s="11" t="s">
        <v>631</v>
      </c>
      <c r="D166" s="11" t="s">
        <v>52</v>
      </c>
      <c r="E166" s="11" t="s">
        <v>632</v>
      </c>
      <c r="F166" s="11" t="s">
        <v>592</v>
      </c>
      <c r="G166" s="11"/>
      <c r="H166" s="11" t="s">
        <v>633</v>
      </c>
      <c r="I166" s="11"/>
      <c r="J166" s="11">
        <v>144000</v>
      </c>
      <c r="K166" s="11"/>
      <c r="L166" s="11">
        <f t="shared" si="4"/>
        <v>144000</v>
      </c>
      <c r="M166" s="27">
        <v>4</v>
      </c>
      <c r="N166" s="11">
        <v>48000</v>
      </c>
      <c r="O166" s="11">
        <f t="shared" si="5"/>
        <v>96000</v>
      </c>
      <c r="P166" s="38">
        <v>44454</v>
      </c>
      <c r="Q166" s="38">
        <v>45000</v>
      </c>
      <c r="R166" s="22">
        <v>45092</v>
      </c>
      <c r="S166" s="29">
        <v>50028</v>
      </c>
      <c r="T166" s="7" t="s">
        <v>29</v>
      </c>
      <c r="U166" s="28"/>
      <c r="V166" s="28"/>
      <c r="W166" s="28"/>
      <c r="X166" s="28"/>
      <c r="Y166" s="28"/>
    </row>
    <row r="167" ht="38.25" spans="1:25">
      <c r="A167" s="33" t="s">
        <v>425</v>
      </c>
      <c r="B167" s="7" t="s">
        <v>349</v>
      </c>
      <c r="C167" s="11" t="s">
        <v>634</v>
      </c>
      <c r="D167" s="11" t="s">
        <v>120</v>
      </c>
      <c r="E167" s="11" t="s">
        <v>551</v>
      </c>
      <c r="F167" s="11" t="s">
        <v>592</v>
      </c>
      <c r="G167" s="7"/>
      <c r="H167" s="11" t="s">
        <v>635</v>
      </c>
      <c r="I167" s="11"/>
      <c r="J167" s="11">
        <v>180000</v>
      </c>
      <c r="K167" s="11"/>
      <c r="L167" s="11">
        <f t="shared" si="4"/>
        <v>180000</v>
      </c>
      <c r="M167" s="27">
        <v>5</v>
      </c>
      <c r="N167" s="11">
        <v>140000</v>
      </c>
      <c r="O167" s="11">
        <f t="shared" si="5"/>
        <v>40000</v>
      </c>
      <c r="P167" s="38">
        <v>44518</v>
      </c>
      <c r="Q167" s="38">
        <v>45064</v>
      </c>
      <c r="R167" s="22">
        <v>45156</v>
      </c>
      <c r="S167" s="29">
        <v>50608</v>
      </c>
      <c r="T167" s="10" t="s">
        <v>29</v>
      </c>
      <c r="U167" s="28"/>
      <c r="V167" s="28"/>
      <c r="W167" s="28"/>
      <c r="X167" s="28"/>
      <c r="Y167" s="28"/>
    </row>
    <row r="168" ht="38.25" spans="1:25">
      <c r="A168" s="33" t="s">
        <v>425</v>
      </c>
      <c r="B168" s="7" t="s">
        <v>354</v>
      </c>
      <c r="C168" s="11" t="s">
        <v>636</v>
      </c>
      <c r="D168" s="11" t="s">
        <v>57</v>
      </c>
      <c r="E168" s="11" t="s">
        <v>210</v>
      </c>
      <c r="F168" s="11" t="s">
        <v>592</v>
      </c>
      <c r="G168" s="7"/>
      <c r="H168" s="11" t="s">
        <v>637</v>
      </c>
      <c r="I168" s="11"/>
      <c r="J168" s="11">
        <v>252000</v>
      </c>
      <c r="K168" s="11"/>
      <c r="L168" s="11">
        <f t="shared" si="4"/>
        <v>252000</v>
      </c>
      <c r="M168" s="27">
        <v>7</v>
      </c>
      <c r="N168" s="11">
        <v>70000</v>
      </c>
      <c r="O168" s="11">
        <f t="shared" si="5"/>
        <v>182000</v>
      </c>
      <c r="P168" s="38">
        <v>44467</v>
      </c>
      <c r="Q168" s="38">
        <v>45013</v>
      </c>
      <c r="R168" s="22">
        <v>45105</v>
      </c>
      <c r="S168" s="29">
        <v>50161</v>
      </c>
      <c r="T168" s="7" t="s">
        <v>29</v>
      </c>
      <c r="U168" s="28"/>
      <c r="V168" s="28"/>
      <c r="W168" s="28"/>
      <c r="X168" s="28"/>
      <c r="Y168" s="28"/>
    </row>
    <row r="169" ht="38.25" spans="1:25">
      <c r="A169" s="33" t="s">
        <v>425</v>
      </c>
      <c r="B169" s="7" t="s">
        <v>359</v>
      </c>
      <c r="C169" s="11" t="s">
        <v>638</v>
      </c>
      <c r="D169" s="11" t="s">
        <v>639</v>
      </c>
      <c r="E169" s="11" t="s">
        <v>491</v>
      </c>
      <c r="F169" s="11" t="s">
        <v>592</v>
      </c>
      <c r="G169" s="7"/>
      <c r="H169" s="11" t="s">
        <v>640</v>
      </c>
      <c r="I169" s="11"/>
      <c r="J169" s="11">
        <v>108000</v>
      </c>
      <c r="K169" s="11"/>
      <c r="L169" s="11">
        <f t="shared" si="4"/>
        <v>108000</v>
      </c>
      <c r="M169" s="27">
        <v>3</v>
      </c>
      <c r="N169" s="11">
        <v>108000</v>
      </c>
      <c r="O169" s="11">
        <f t="shared" si="5"/>
        <v>0</v>
      </c>
      <c r="P169" s="38">
        <v>44442</v>
      </c>
      <c r="Q169" s="38">
        <v>44988</v>
      </c>
      <c r="R169" s="22">
        <v>45080</v>
      </c>
      <c r="S169" s="29">
        <v>49928</v>
      </c>
      <c r="T169" s="7" t="s">
        <v>29</v>
      </c>
      <c r="U169" s="28"/>
      <c r="V169" s="28"/>
      <c r="W169" s="28"/>
      <c r="X169" s="28"/>
      <c r="Y169" s="28"/>
    </row>
    <row r="170" ht="38.25" spans="1:25">
      <c r="A170" s="33" t="s">
        <v>425</v>
      </c>
      <c r="B170" s="7" t="s">
        <v>363</v>
      </c>
      <c r="C170" s="11" t="s">
        <v>641</v>
      </c>
      <c r="D170" s="11" t="s">
        <v>498</v>
      </c>
      <c r="E170" s="11" t="s">
        <v>642</v>
      </c>
      <c r="F170" s="11" t="s">
        <v>592</v>
      </c>
      <c r="G170" s="12"/>
      <c r="H170" s="11" t="s">
        <v>643</v>
      </c>
      <c r="I170" s="11"/>
      <c r="J170" s="11">
        <v>11970</v>
      </c>
      <c r="K170" s="11"/>
      <c r="L170" s="11">
        <f t="shared" si="4"/>
        <v>11970</v>
      </c>
      <c r="M170" s="27">
        <v>3</v>
      </c>
      <c r="N170" s="11">
        <v>11970</v>
      </c>
      <c r="O170" s="11">
        <f t="shared" si="5"/>
        <v>0</v>
      </c>
      <c r="P170" s="38">
        <v>44452</v>
      </c>
      <c r="Q170" s="38">
        <v>44817</v>
      </c>
      <c r="R170" s="22">
        <v>44908</v>
      </c>
      <c r="S170" s="29">
        <v>50056</v>
      </c>
      <c r="T170" s="7" t="s">
        <v>29</v>
      </c>
      <c r="U170" s="28"/>
      <c r="V170" s="28"/>
      <c r="W170" s="28"/>
      <c r="X170" s="28"/>
      <c r="Y170" s="28"/>
    </row>
    <row r="171" ht="38.25" spans="1:25">
      <c r="A171" s="33" t="s">
        <v>425</v>
      </c>
      <c r="B171" s="7" t="s">
        <v>367</v>
      </c>
      <c r="C171" s="11" t="s">
        <v>644</v>
      </c>
      <c r="D171" s="11" t="s">
        <v>24</v>
      </c>
      <c r="E171" s="11" t="s">
        <v>645</v>
      </c>
      <c r="F171" s="9" t="s">
        <v>646</v>
      </c>
      <c r="G171" s="7"/>
      <c r="H171" s="11" t="s">
        <v>647</v>
      </c>
      <c r="I171" s="11"/>
      <c r="J171" s="11">
        <v>11970</v>
      </c>
      <c r="K171" s="11"/>
      <c r="L171" s="11">
        <f t="shared" si="4"/>
        <v>11970</v>
      </c>
      <c r="M171" s="27">
        <v>1</v>
      </c>
      <c r="N171" s="11">
        <v>11970</v>
      </c>
      <c r="O171" s="11">
        <f t="shared" si="5"/>
        <v>0</v>
      </c>
      <c r="P171" s="38">
        <v>44452</v>
      </c>
      <c r="Q171" s="38">
        <v>44817</v>
      </c>
      <c r="R171" s="22">
        <v>44908</v>
      </c>
      <c r="S171" s="29">
        <v>49949</v>
      </c>
      <c r="T171" s="7" t="s">
        <v>29</v>
      </c>
      <c r="U171" s="28"/>
      <c r="V171" s="28"/>
      <c r="W171" s="28"/>
      <c r="X171" s="28"/>
      <c r="Y171" s="28"/>
    </row>
    <row r="172" ht="25.5" spans="1:25">
      <c r="A172" s="33" t="s">
        <v>425</v>
      </c>
      <c r="B172" s="7" t="s">
        <v>370</v>
      </c>
      <c r="C172" s="11" t="s">
        <v>648</v>
      </c>
      <c r="D172" s="11" t="s">
        <v>24</v>
      </c>
      <c r="E172" s="11" t="s">
        <v>649</v>
      </c>
      <c r="F172" s="9" t="s">
        <v>646</v>
      </c>
      <c r="G172" s="9"/>
      <c r="H172" s="11" t="s">
        <v>650</v>
      </c>
      <c r="I172" s="11"/>
      <c r="J172" s="11">
        <v>11970</v>
      </c>
      <c r="K172" s="11"/>
      <c r="L172" s="11">
        <f t="shared" si="4"/>
        <v>11970</v>
      </c>
      <c r="M172" s="27">
        <v>1</v>
      </c>
      <c r="N172" s="11">
        <v>11970</v>
      </c>
      <c r="O172" s="11">
        <f t="shared" si="5"/>
        <v>0</v>
      </c>
      <c r="P172" s="38">
        <v>44452</v>
      </c>
      <c r="Q172" s="38">
        <v>44817</v>
      </c>
      <c r="R172" s="22">
        <v>44908</v>
      </c>
      <c r="S172" s="29">
        <v>49952</v>
      </c>
      <c r="T172" s="7" t="s">
        <v>29</v>
      </c>
      <c r="U172" s="28"/>
      <c r="V172" s="28"/>
      <c r="W172" s="28"/>
      <c r="X172" s="28"/>
      <c r="Y172" s="28"/>
    </row>
    <row r="173" ht="38.25" spans="1:25">
      <c r="A173" s="33" t="s">
        <v>425</v>
      </c>
      <c r="B173" s="7" t="s">
        <v>374</v>
      </c>
      <c r="C173" s="11" t="s">
        <v>651</v>
      </c>
      <c r="D173" s="11" t="s">
        <v>24</v>
      </c>
      <c r="E173" s="11" t="s">
        <v>652</v>
      </c>
      <c r="F173" s="9" t="s">
        <v>653</v>
      </c>
      <c r="G173" s="11" t="s">
        <v>81</v>
      </c>
      <c r="H173" s="11" t="s">
        <v>654</v>
      </c>
      <c r="I173" s="11">
        <v>59860</v>
      </c>
      <c r="J173" s="11">
        <v>26000</v>
      </c>
      <c r="K173" s="11">
        <v>14000</v>
      </c>
      <c r="L173" s="11">
        <f t="shared" si="4"/>
        <v>99860</v>
      </c>
      <c r="M173" s="27">
        <v>2</v>
      </c>
      <c r="N173" s="11">
        <v>99860</v>
      </c>
      <c r="O173" s="11">
        <f t="shared" si="5"/>
        <v>0</v>
      </c>
      <c r="P173" s="38">
        <v>44454</v>
      </c>
      <c r="Q173" s="38">
        <v>44819</v>
      </c>
      <c r="R173" s="22">
        <v>44910</v>
      </c>
      <c r="S173" s="29">
        <v>50032</v>
      </c>
      <c r="T173" s="7" t="s">
        <v>29</v>
      </c>
      <c r="U173" s="28"/>
      <c r="V173" s="28"/>
      <c r="W173" s="28"/>
      <c r="X173" s="28"/>
      <c r="Y173" s="28"/>
    </row>
    <row r="174" ht="25.5" spans="1:25">
      <c r="A174" s="33" t="s">
        <v>425</v>
      </c>
      <c r="B174" s="7" t="s">
        <v>379</v>
      </c>
      <c r="C174" s="11" t="s">
        <v>655</v>
      </c>
      <c r="D174" s="11" t="s">
        <v>52</v>
      </c>
      <c r="E174" s="11" t="s">
        <v>656</v>
      </c>
      <c r="F174" s="9" t="s">
        <v>653</v>
      </c>
      <c r="G174" s="11"/>
      <c r="H174" s="11" t="s">
        <v>657</v>
      </c>
      <c r="I174" s="11">
        <v>9840</v>
      </c>
      <c r="J174" s="11">
        <v>57600</v>
      </c>
      <c r="K174" s="11">
        <v>32300</v>
      </c>
      <c r="L174" s="11">
        <f t="shared" si="4"/>
        <v>99740</v>
      </c>
      <c r="M174" s="27">
        <v>4</v>
      </c>
      <c r="N174" s="11">
        <v>99740</v>
      </c>
      <c r="O174" s="11">
        <f t="shared" si="5"/>
        <v>0</v>
      </c>
      <c r="P174" s="38">
        <v>44454</v>
      </c>
      <c r="Q174" s="38">
        <v>44819</v>
      </c>
      <c r="R174" s="22">
        <v>44910</v>
      </c>
      <c r="S174" s="29">
        <v>50029</v>
      </c>
      <c r="T174" s="7" t="s">
        <v>29</v>
      </c>
      <c r="U174" s="28"/>
      <c r="V174" s="28"/>
      <c r="W174" s="28"/>
      <c r="X174" s="28"/>
      <c r="Y174" s="28"/>
    </row>
    <row r="175" ht="25.5" spans="1:25">
      <c r="A175" s="33" t="s">
        <v>425</v>
      </c>
      <c r="B175" s="7" t="s">
        <v>384</v>
      </c>
      <c r="C175" s="11" t="s">
        <v>658</v>
      </c>
      <c r="D175" s="11" t="s">
        <v>42</v>
      </c>
      <c r="E175" s="11" t="s">
        <v>659</v>
      </c>
      <c r="F175" s="9" t="s">
        <v>653</v>
      </c>
      <c r="G175" s="11" t="s">
        <v>116</v>
      </c>
      <c r="H175" s="11" t="s">
        <v>660</v>
      </c>
      <c r="I175" s="11"/>
      <c r="J175" s="11">
        <v>48000</v>
      </c>
      <c r="K175" s="11">
        <v>52000</v>
      </c>
      <c r="L175" s="11">
        <f t="shared" si="4"/>
        <v>100000</v>
      </c>
      <c r="M175" s="27">
        <v>2</v>
      </c>
      <c r="N175" s="11">
        <v>100000</v>
      </c>
      <c r="O175" s="11">
        <f t="shared" si="5"/>
        <v>0</v>
      </c>
      <c r="P175" s="38">
        <v>44452</v>
      </c>
      <c r="Q175" s="38">
        <v>44817</v>
      </c>
      <c r="R175" s="22">
        <v>44908</v>
      </c>
      <c r="S175" s="29">
        <v>49953</v>
      </c>
      <c r="T175" s="7" t="s">
        <v>661</v>
      </c>
      <c r="U175" s="28"/>
      <c r="V175" s="28"/>
      <c r="W175" s="28"/>
      <c r="X175" s="28"/>
      <c r="Y175" s="28"/>
    </row>
    <row r="176" ht="25.5" spans="1:25">
      <c r="A176" s="33" t="s">
        <v>425</v>
      </c>
      <c r="B176" s="7" t="s">
        <v>387</v>
      </c>
      <c r="C176" s="11" t="s">
        <v>662</v>
      </c>
      <c r="D176" s="11" t="s">
        <v>32</v>
      </c>
      <c r="E176" s="11" t="s">
        <v>528</v>
      </c>
      <c r="F176" s="9" t="s">
        <v>653</v>
      </c>
      <c r="G176" s="11" t="s">
        <v>81</v>
      </c>
      <c r="H176" s="11" t="s">
        <v>663</v>
      </c>
      <c r="I176" s="11">
        <v>38000</v>
      </c>
      <c r="J176" s="11">
        <v>57600</v>
      </c>
      <c r="K176" s="11">
        <v>4400</v>
      </c>
      <c r="L176" s="11">
        <f t="shared" si="4"/>
        <v>100000</v>
      </c>
      <c r="M176" s="27">
        <v>4</v>
      </c>
      <c r="N176" s="11">
        <v>100000</v>
      </c>
      <c r="O176" s="11">
        <f t="shared" si="5"/>
        <v>0</v>
      </c>
      <c r="P176" s="38">
        <v>44461</v>
      </c>
      <c r="Q176" s="38">
        <v>44826</v>
      </c>
      <c r="R176" s="22">
        <v>44917</v>
      </c>
      <c r="S176" s="29">
        <v>50156</v>
      </c>
      <c r="T176" s="7" t="s">
        <v>29</v>
      </c>
      <c r="U176" s="28"/>
      <c r="V176" s="28"/>
      <c r="W176" s="28"/>
      <c r="X176" s="28"/>
      <c r="Y176" s="28"/>
    </row>
    <row r="177" ht="25.5" spans="1:25">
      <c r="A177" s="33" t="s">
        <v>425</v>
      </c>
      <c r="B177" s="7" t="s">
        <v>391</v>
      </c>
      <c r="C177" s="11" t="s">
        <v>664</v>
      </c>
      <c r="D177" s="11" t="s">
        <v>47</v>
      </c>
      <c r="E177" s="11" t="s">
        <v>665</v>
      </c>
      <c r="F177" s="9" t="s">
        <v>653</v>
      </c>
      <c r="G177" s="11" t="s">
        <v>666</v>
      </c>
      <c r="H177" s="11" t="s">
        <v>667</v>
      </c>
      <c r="I177" s="11">
        <v>33950</v>
      </c>
      <c r="J177" s="11">
        <v>52800</v>
      </c>
      <c r="K177" s="11">
        <v>13250</v>
      </c>
      <c r="L177" s="11">
        <f t="shared" si="4"/>
        <v>100000</v>
      </c>
      <c r="M177" s="27">
        <v>3</v>
      </c>
      <c r="N177" s="11">
        <v>100000</v>
      </c>
      <c r="O177" s="11">
        <f t="shared" si="5"/>
        <v>0</v>
      </c>
      <c r="P177" s="38">
        <v>44473</v>
      </c>
      <c r="Q177" s="38">
        <v>44838</v>
      </c>
      <c r="R177" s="44">
        <v>44930</v>
      </c>
      <c r="S177" s="29">
        <v>50220</v>
      </c>
      <c r="T177" s="7" t="s">
        <v>29</v>
      </c>
      <c r="U177" s="28"/>
      <c r="V177" s="28"/>
      <c r="W177" s="28"/>
      <c r="X177" s="28"/>
      <c r="Y177" s="28"/>
    </row>
    <row r="178" ht="25.5" spans="1:25">
      <c r="A178" s="33" t="s">
        <v>425</v>
      </c>
      <c r="B178" s="7" t="s">
        <v>396</v>
      </c>
      <c r="C178" s="11" t="s">
        <v>668</v>
      </c>
      <c r="D178" s="11" t="s">
        <v>68</v>
      </c>
      <c r="E178" s="11" t="s">
        <v>669</v>
      </c>
      <c r="F178" s="9" t="s">
        <v>653</v>
      </c>
      <c r="G178" s="11" t="s">
        <v>81</v>
      </c>
      <c r="H178" s="11" t="s">
        <v>670</v>
      </c>
      <c r="I178" s="11">
        <v>3000</v>
      </c>
      <c r="J178" s="11">
        <v>57600</v>
      </c>
      <c r="K178" s="11">
        <v>39400</v>
      </c>
      <c r="L178" s="11">
        <f t="shared" si="4"/>
        <v>100000</v>
      </c>
      <c r="M178" s="27">
        <v>4</v>
      </c>
      <c r="N178" s="11">
        <v>100000</v>
      </c>
      <c r="O178" s="11">
        <f t="shared" si="5"/>
        <v>0</v>
      </c>
      <c r="P178" s="38">
        <v>44454</v>
      </c>
      <c r="Q178" s="38">
        <v>44819</v>
      </c>
      <c r="R178" s="22">
        <v>44910</v>
      </c>
      <c r="S178" s="29">
        <v>49963</v>
      </c>
      <c r="T178" s="7" t="s">
        <v>29</v>
      </c>
      <c r="U178" s="28"/>
      <c r="V178" s="28"/>
      <c r="W178" s="28"/>
      <c r="X178" s="28"/>
      <c r="Y178" s="28"/>
    </row>
    <row r="179" ht="25.5" spans="1:25">
      <c r="A179" s="33" t="s">
        <v>425</v>
      </c>
      <c r="B179" s="14" t="s">
        <v>401</v>
      </c>
      <c r="C179" s="11" t="s">
        <v>671</v>
      </c>
      <c r="D179" s="11" t="s">
        <v>120</v>
      </c>
      <c r="E179" s="11" t="s">
        <v>672</v>
      </c>
      <c r="F179" s="11" t="s">
        <v>596</v>
      </c>
      <c r="G179" s="14"/>
      <c r="H179" s="11" t="s">
        <v>673</v>
      </c>
      <c r="I179" s="11"/>
      <c r="J179" s="11">
        <v>43200</v>
      </c>
      <c r="K179" s="11"/>
      <c r="L179" s="11">
        <f t="shared" si="4"/>
        <v>43200</v>
      </c>
      <c r="M179" s="27">
        <v>9</v>
      </c>
      <c r="N179" s="11">
        <v>43200</v>
      </c>
      <c r="O179" s="11">
        <f t="shared" si="5"/>
        <v>0</v>
      </c>
      <c r="P179" s="38">
        <v>44454</v>
      </c>
      <c r="Q179" s="38">
        <v>44819</v>
      </c>
      <c r="R179" s="22">
        <v>44910</v>
      </c>
      <c r="S179" s="29">
        <v>49957</v>
      </c>
      <c r="T179" s="7" t="s">
        <v>29</v>
      </c>
      <c r="U179" s="28"/>
      <c r="V179" s="28"/>
      <c r="W179" s="28"/>
      <c r="X179" s="28"/>
      <c r="Y179" s="28"/>
    </row>
    <row r="180" ht="25.5" spans="1:25">
      <c r="A180" s="33" t="s">
        <v>425</v>
      </c>
      <c r="B180" s="7" t="s">
        <v>405</v>
      </c>
      <c r="C180" s="11" t="s">
        <v>674</v>
      </c>
      <c r="D180" s="11" t="s">
        <v>675</v>
      </c>
      <c r="E180" s="11" t="s">
        <v>676</v>
      </c>
      <c r="F180" s="11" t="s">
        <v>596</v>
      </c>
      <c r="G180" s="7"/>
      <c r="H180" s="11" t="s">
        <v>677</v>
      </c>
      <c r="I180" s="11"/>
      <c r="J180" s="11">
        <v>9600</v>
      </c>
      <c r="K180" s="11"/>
      <c r="L180" s="11">
        <f t="shared" si="4"/>
        <v>9600</v>
      </c>
      <c r="M180" s="27">
        <v>2</v>
      </c>
      <c r="N180" s="11">
        <v>9600</v>
      </c>
      <c r="O180" s="11">
        <f t="shared" si="5"/>
        <v>0</v>
      </c>
      <c r="P180" s="38">
        <v>44456</v>
      </c>
      <c r="Q180" s="38">
        <v>44821</v>
      </c>
      <c r="R180" s="22">
        <v>44912</v>
      </c>
      <c r="S180" s="29">
        <v>50098</v>
      </c>
      <c r="T180" s="7" t="s">
        <v>29</v>
      </c>
      <c r="U180" s="28"/>
      <c r="V180" s="28"/>
      <c r="W180" s="28"/>
      <c r="X180" s="28"/>
      <c r="Y180" s="28"/>
    </row>
    <row r="181" ht="25.5" spans="1:25">
      <c r="A181" s="33" t="s">
        <v>425</v>
      </c>
      <c r="B181" s="7" t="s">
        <v>409</v>
      </c>
      <c r="C181" s="11" t="s">
        <v>678</v>
      </c>
      <c r="D181" s="11" t="s">
        <v>679</v>
      </c>
      <c r="E181" s="11" t="s">
        <v>676</v>
      </c>
      <c r="F181" s="7" t="s">
        <v>514</v>
      </c>
      <c r="G181" s="7"/>
      <c r="H181" s="11" t="s">
        <v>680</v>
      </c>
      <c r="I181" s="11"/>
      <c r="J181" s="11">
        <v>28800</v>
      </c>
      <c r="K181" s="11"/>
      <c r="L181" s="11">
        <f t="shared" si="4"/>
        <v>28800</v>
      </c>
      <c r="M181" s="27">
        <v>6</v>
      </c>
      <c r="N181" s="11"/>
      <c r="O181" s="11">
        <f t="shared" si="5"/>
        <v>28800</v>
      </c>
      <c r="P181" s="38">
        <v>44456</v>
      </c>
      <c r="Q181" s="38">
        <v>44821</v>
      </c>
      <c r="R181" s="22">
        <v>44912</v>
      </c>
      <c r="S181" s="29">
        <v>50055</v>
      </c>
      <c r="T181" s="7" t="s">
        <v>661</v>
      </c>
      <c r="U181" s="28"/>
      <c r="V181" s="28"/>
      <c r="W181" s="28"/>
      <c r="X181" s="28"/>
      <c r="Y181" s="28"/>
    </row>
    <row r="182" ht="25.5" spans="1:25">
      <c r="A182" s="33" t="s">
        <v>425</v>
      </c>
      <c r="B182" s="7" t="s">
        <v>413</v>
      </c>
      <c r="C182" s="11" t="s">
        <v>681</v>
      </c>
      <c r="D182" s="11" t="s">
        <v>120</v>
      </c>
      <c r="E182" s="11" t="s">
        <v>682</v>
      </c>
      <c r="F182" s="9" t="s">
        <v>653</v>
      </c>
      <c r="G182" s="11" t="s">
        <v>95</v>
      </c>
      <c r="H182" s="11" t="s">
        <v>683</v>
      </c>
      <c r="I182" s="11">
        <v>40400</v>
      </c>
      <c r="J182" s="11">
        <v>57600</v>
      </c>
      <c r="K182" s="11">
        <v>2000</v>
      </c>
      <c r="L182" s="11">
        <f t="shared" si="4"/>
        <v>100000</v>
      </c>
      <c r="M182" s="27">
        <v>4</v>
      </c>
      <c r="N182" s="11">
        <v>100000</v>
      </c>
      <c r="O182" s="11">
        <f t="shared" si="5"/>
        <v>0</v>
      </c>
      <c r="P182" s="38">
        <v>44518</v>
      </c>
      <c r="Q182" s="38">
        <v>44883</v>
      </c>
      <c r="R182" s="22">
        <v>44975</v>
      </c>
      <c r="S182" s="29">
        <v>50609</v>
      </c>
      <c r="T182" s="7" t="s">
        <v>29</v>
      </c>
      <c r="U182" s="28"/>
      <c r="V182" s="28"/>
      <c r="W182" s="28"/>
      <c r="X182" s="28"/>
      <c r="Y182" s="28"/>
    </row>
    <row r="183" ht="25.5" spans="1:25">
      <c r="A183" s="33" t="s">
        <v>425</v>
      </c>
      <c r="B183" s="7" t="s">
        <v>417</v>
      </c>
      <c r="C183" s="11" t="s">
        <v>684</v>
      </c>
      <c r="D183" s="11" t="s">
        <v>542</v>
      </c>
      <c r="E183" s="11" t="s">
        <v>685</v>
      </c>
      <c r="F183" s="9" t="s">
        <v>653</v>
      </c>
      <c r="G183" s="11" t="s">
        <v>64</v>
      </c>
      <c r="H183" s="11" t="s">
        <v>686</v>
      </c>
      <c r="I183" s="11"/>
      <c r="J183" s="11">
        <v>48000</v>
      </c>
      <c r="K183" s="11"/>
      <c r="L183" s="11">
        <f t="shared" si="4"/>
        <v>48000</v>
      </c>
      <c r="M183" s="27">
        <v>2</v>
      </c>
      <c r="N183" s="11">
        <v>48000</v>
      </c>
      <c r="O183" s="11">
        <f t="shared" si="5"/>
        <v>0</v>
      </c>
      <c r="P183" s="38">
        <v>44529</v>
      </c>
      <c r="Q183" s="38">
        <v>44924</v>
      </c>
      <c r="R183" s="22">
        <v>44985</v>
      </c>
      <c r="S183" s="29">
        <v>50835</v>
      </c>
      <c r="T183" s="7" t="s">
        <v>29</v>
      </c>
      <c r="U183" s="28"/>
      <c r="V183" s="28"/>
      <c r="W183" s="28"/>
      <c r="X183" s="28"/>
      <c r="Y183" s="28"/>
    </row>
    <row r="184" ht="25.5" spans="1:25">
      <c r="A184" s="33" t="s">
        <v>425</v>
      </c>
      <c r="B184" s="7" t="s">
        <v>421</v>
      </c>
      <c r="C184" s="11" t="s">
        <v>687</v>
      </c>
      <c r="D184" s="11" t="s">
        <v>639</v>
      </c>
      <c r="E184" s="11" t="s">
        <v>491</v>
      </c>
      <c r="F184" s="9" t="s">
        <v>653</v>
      </c>
      <c r="G184" s="11"/>
      <c r="H184" s="11" t="s">
        <v>688</v>
      </c>
      <c r="I184" s="11">
        <v>25000</v>
      </c>
      <c r="J184" s="11">
        <v>57600</v>
      </c>
      <c r="K184" s="11"/>
      <c r="L184" s="11">
        <f t="shared" si="4"/>
        <v>82600</v>
      </c>
      <c r="M184" s="27">
        <v>4</v>
      </c>
      <c r="N184" s="11">
        <v>82600</v>
      </c>
      <c r="O184" s="11">
        <f t="shared" si="5"/>
        <v>0</v>
      </c>
      <c r="P184" s="38">
        <v>44463</v>
      </c>
      <c r="Q184" s="38">
        <v>44828</v>
      </c>
      <c r="R184" s="22">
        <v>44919</v>
      </c>
      <c r="S184" s="29">
        <v>50099</v>
      </c>
      <c r="T184" s="7" t="s">
        <v>29</v>
      </c>
      <c r="U184" s="28"/>
      <c r="V184" s="28"/>
      <c r="W184" s="28"/>
      <c r="X184" s="28"/>
      <c r="Y184" s="28"/>
    </row>
    <row r="185" ht="38.25" spans="1:25">
      <c r="A185" s="33" t="s">
        <v>425</v>
      </c>
      <c r="B185" s="7" t="s">
        <v>689</v>
      </c>
      <c r="C185" s="11" t="s">
        <v>690</v>
      </c>
      <c r="D185" s="11" t="s">
        <v>465</v>
      </c>
      <c r="E185" s="11" t="s">
        <v>691</v>
      </c>
      <c r="F185" s="7" t="s">
        <v>514</v>
      </c>
      <c r="G185" s="7"/>
      <c r="H185" s="11" t="s">
        <v>692</v>
      </c>
      <c r="I185" s="11"/>
      <c r="J185" s="11">
        <v>96000</v>
      </c>
      <c r="K185" s="11"/>
      <c r="L185" s="11">
        <f t="shared" si="4"/>
        <v>96000</v>
      </c>
      <c r="M185" s="27">
        <v>20</v>
      </c>
      <c r="N185" s="11">
        <v>96000</v>
      </c>
      <c r="O185" s="11">
        <f t="shared" si="5"/>
        <v>0</v>
      </c>
      <c r="P185" s="38">
        <v>44488</v>
      </c>
      <c r="Q185" s="38">
        <v>44853</v>
      </c>
      <c r="R185" s="22">
        <v>44945</v>
      </c>
      <c r="S185" s="29">
        <v>50322</v>
      </c>
      <c r="T185" s="7" t="s">
        <v>29</v>
      </c>
      <c r="U185" s="28"/>
      <c r="V185" s="28"/>
      <c r="W185" s="28"/>
      <c r="X185" s="28"/>
      <c r="Y185" s="28"/>
    </row>
    <row r="186" ht="25.5" spans="1:25">
      <c r="A186" s="33" t="s">
        <v>425</v>
      </c>
      <c r="B186" s="7" t="s">
        <v>693</v>
      </c>
      <c r="C186" s="11" t="s">
        <v>694</v>
      </c>
      <c r="D186" s="11" t="s">
        <v>465</v>
      </c>
      <c r="E186" s="11" t="s">
        <v>691</v>
      </c>
      <c r="F186" s="11" t="s">
        <v>564</v>
      </c>
      <c r="G186" s="7"/>
      <c r="H186" s="11" t="s">
        <v>695</v>
      </c>
      <c r="I186" s="11"/>
      <c r="J186" s="11">
        <v>76800</v>
      </c>
      <c r="K186" s="11"/>
      <c r="L186" s="11">
        <f t="shared" si="4"/>
        <v>76800</v>
      </c>
      <c r="M186" s="27">
        <v>16</v>
      </c>
      <c r="N186" s="11">
        <v>76800</v>
      </c>
      <c r="O186" s="11">
        <f t="shared" si="5"/>
        <v>0</v>
      </c>
      <c r="P186" s="38">
        <v>44488</v>
      </c>
      <c r="Q186" s="38">
        <v>44853</v>
      </c>
      <c r="R186" s="22">
        <v>44945</v>
      </c>
      <c r="S186" s="29">
        <v>50332</v>
      </c>
      <c r="T186" s="7" t="s">
        <v>29</v>
      </c>
      <c r="U186" s="28"/>
      <c r="V186" s="28"/>
      <c r="W186" s="28"/>
      <c r="X186" s="28"/>
      <c r="Y186" s="28"/>
    </row>
    <row r="187" ht="38.25" spans="1:25">
      <c r="A187" s="33" t="s">
        <v>425</v>
      </c>
      <c r="B187" s="7" t="s">
        <v>696</v>
      </c>
      <c r="C187" s="11" t="s">
        <v>697</v>
      </c>
      <c r="D187" s="11" t="s">
        <v>37</v>
      </c>
      <c r="E187" s="11" t="s">
        <v>698</v>
      </c>
      <c r="F187" s="11" t="s">
        <v>592</v>
      </c>
      <c r="G187" s="7"/>
      <c r="H187" s="11" t="s">
        <v>699</v>
      </c>
      <c r="I187" s="11"/>
      <c r="J187" s="11">
        <v>540000</v>
      </c>
      <c r="K187" s="11"/>
      <c r="L187" s="11">
        <f t="shared" si="4"/>
        <v>540000</v>
      </c>
      <c r="M187" s="27">
        <v>15</v>
      </c>
      <c r="N187" s="11">
        <v>180000</v>
      </c>
      <c r="O187" s="11">
        <f t="shared" si="5"/>
        <v>360000</v>
      </c>
      <c r="P187" s="38">
        <v>44456</v>
      </c>
      <c r="Q187" s="38">
        <v>45002</v>
      </c>
      <c r="R187" s="22">
        <v>45094</v>
      </c>
      <c r="S187" s="29">
        <v>50033</v>
      </c>
      <c r="T187" s="7" t="s">
        <v>29</v>
      </c>
      <c r="U187" s="28"/>
      <c r="V187" s="28"/>
      <c r="W187" s="28"/>
      <c r="X187" s="28"/>
      <c r="Y187" s="28"/>
    </row>
    <row r="188" ht="38.25" spans="1:25">
      <c r="A188" s="33" t="s">
        <v>425</v>
      </c>
      <c r="B188" s="7" t="s">
        <v>700</v>
      </c>
      <c r="C188" s="11" t="s">
        <v>701</v>
      </c>
      <c r="D188" s="11" t="s">
        <v>465</v>
      </c>
      <c r="E188" s="11" t="s">
        <v>702</v>
      </c>
      <c r="F188" s="11" t="s">
        <v>592</v>
      </c>
      <c r="G188" s="7"/>
      <c r="H188" s="11" t="s">
        <v>703</v>
      </c>
      <c r="I188" s="11"/>
      <c r="J188" s="11">
        <v>108000</v>
      </c>
      <c r="K188" s="11"/>
      <c r="L188" s="11">
        <f t="shared" si="4"/>
        <v>108000</v>
      </c>
      <c r="M188" s="27">
        <v>3</v>
      </c>
      <c r="N188" s="11">
        <v>108000</v>
      </c>
      <c r="O188" s="11">
        <f t="shared" si="5"/>
        <v>0</v>
      </c>
      <c r="P188" s="38">
        <v>44488</v>
      </c>
      <c r="Q188" s="38">
        <v>45035</v>
      </c>
      <c r="R188" s="22">
        <v>45126</v>
      </c>
      <c r="S188" s="29">
        <v>50318</v>
      </c>
      <c r="T188" s="7" t="s">
        <v>29</v>
      </c>
      <c r="U188" s="28"/>
      <c r="V188" s="28"/>
      <c r="W188" s="45"/>
      <c r="X188" s="28"/>
      <c r="Y188" s="28"/>
    </row>
    <row r="189" ht="38.25" spans="1:25">
      <c r="A189" s="33" t="s">
        <v>425</v>
      </c>
      <c r="B189" s="7" t="s">
        <v>704</v>
      </c>
      <c r="C189" s="11" t="s">
        <v>705</v>
      </c>
      <c r="D189" s="11" t="s">
        <v>538</v>
      </c>
      <c r="E189" s="11" t="s">
        <v>706</v>
      </c>
      <c r="F189" s="11" t="s">
        <v>592</v>
      </c>
      <c r="G189" s="7"/>
      <c r="H189" s="11" t="s">
        <v>707</v>
      </c>
      <c r="I189" s="11"/>
      <c r="J189" s="11">
        <v>180000</v>
      </c>
      <c r="K189" s="11"/>
      <c r="L189" s="11">
        <f t="shared" si="4"/>
        <v>180000</v>
      </c>
      <c r="M189" s="27">
        <v>5</v>
      </c>
      <c r="N189" s="11">
        <v>50000</v>
      </c>
      <c r="O189" s="11">
        <f t="shared" si="5"/>
        <v>130000</v>
      </c>
      <c r="P189" s="38">
        <v>44476</v>
      </c>
      <c r="Q189" s="38">
        <v>45023</v>
      </c>
      <c r="R189" s="22">
        <v>44476</v>
      </c>
      <c r="S189" s="29">
        <v>50240</v>
      </c>
      <c r="T189" s="7" t="s">
        <v>29</v>
      </c>
      <c r="U189" s="28"/>
      <c r="V189" s="28"/>
      <c r="W189" s="28"/>
      <c r="X189" s="28"/>
      <c r="Y189" s="28"/>
    </row>
    <row r="190" ht="38.25" spans="1:25">
      <c r="A190" s="33" t="s">
        <v>425</v>
      </c>
      <c r="B190" s="7" t="s">
        <v>708</v>
      </c>
      <c r="C190" s="11" t="s">
        <v>709</v>
      </c>
      <c r="D190" s="11" t="s">
        <v>461</v>
      </c>
      <c r="E190" s="11" t="s">
        <v>462</v>
      </c>
      <c r="F190" s="11" t="s">
        <v>592</v>
      </c>
      <c r="G190" s="7"/>
      <c r="H190" s="11" t="s">
        <v>710</v>
      </c>
      <c r="I190" s="11"/>
      <c r="J190" s="11">
        <v>108000</v>
      </c>
      <c r="K190" s="11"/>
      <c r="L190" s="11">
        <f t="shared" si="4"/>
        <v>108000</v>
      </c>
      <c r="M190" s="27">
        <v>3</v>
      </c>
      <c r="N190" s="11">
        <v>68000</v>
      </c>
      <c r="O190" s="11">
        <f t="shared" si="5"/>
        <v>40000</v>
      </c>
      <c r="P190" s="38">
        <v>44504</v>
      </c>
      <c r="Q190" s="38">
        <v>45050</v>
      </c>
      <c r="R190" s="22">
        <v>45142</v>
      </c>
      <c r="S190" s="29">
        <v>50517</v>
      </c>
      <c r="T190" s="7" t="s">
        <v>29</v>
      </c>
      <c r="U190" s="28"/>
      <c r="V190" s="28"/>
      <c r="W190" s="28"/>
      <c r="X190" s="28"/>
      <c r="Y190" s="28"/>
    </row>
    <row r="191" ht="25.5" spans="1:25">
      <c r="A191" s="33" t="s">
        <v>425</v>
      </c>
      <c r="B191" s="7" t="s">
        <v>711</v>
      </c>
      <c r="C191" s="11" t="s">
        <v>712</v>
      </c>
      <c r="D191" s="11" t="s">
        <v>469</v>
      </c>
      <c r="E191" s="11" t="s">
        <v>713</v>
      </c>
      <c r="F191" s="9" t="s">
        <v>646</v>
      </c>
      <c r="G191" s="7"/>
      <c r="H191" s="11" t="s">
        <v>714</v>
      </c>
      <c r="I191" s="11"/>
      <c r="J191" s="11">
        <v>11970</v>
      </c>
      <c r="K191" s="11"/>
      <c r="L191" s="11">
        <f t="shared" si="4"/>
        <v>11970</v>
      </c>
      <c r="M191" s="27">
        <v>1</v>
      </c>
      <c r="N191" s="11">
        <v>11970</v>
      </c>
      <c r="O191" s="11">
        <f t="shared" si="5"/>
        <v>0</v>
      </c>
      <c r="P191" s="38">
        <v>44482</v>
      </c>
      <c r="Q191" s="44">
        <v>44847</v>
      </c>
      <c r="R191" s="44">
        <v>44939</v>
      </c>
      <c r="S191" s="29">
        <v>50242</v>
      </c>
      <c r="T191" s="7" t="s">
        <v>29</v>
      </c>
      <c r="U191" s="28"/>
      <c r="V191" s="28"/>
      <c r="W191" s="28"/>
      <c r="X191" s="28"/>
      <c r="Y191" s="28"/>
    </row>
    <row r="192" ht="25.5" spans="1:25">
      <c r="A192" s="33" t="s">
        <v>425</v>
      </c>
      <c r="B192" s="7" t="s">
        <v>715</v>
      </c>
      <c r="C192" s="11" t="s">
        <v>716</v>
      </c>
      <c r="D192" s="11" t="s">
        <v>37</v>
      </c>
      <c r="E192" s="11" t="s">
        <v>717</v>
      </c>
      <c r="F192" s="9" t="s">
        <v>646</v>
      </c>
      <c r="G192" s="7"/>
      <c r="H192" s="11" t="s">
        <v>718</v>
      </c>
      <c r="I192" s="11"/>
      <c r="J192" s="11">
        <v>11970</v>
      </c>
      <c r="K192" s="11"/>
      <c r="L192" s="11">
        <f t="shared" si="4"/>
        <v>11970</v>
      </c>
      <c r="M192" s="27">
        <v>1</v>
      </c>
      <c r="N192" s="11">
        <v>11970</v>
      </c>
      <c r="O192" s="11">
        <f t="shared" si="5"/>
        <v>0</v>
      </c>
      <c r="P192" s="38">
        <v>44476</v>
      </c>
      <c r="Q192" s="38">
        <v>44841</v>
      </c>
      <c r="R192" s="22">
        <v>44933</v>
      </c>
      <c r="S192" s="29">
        <v>50241</v>
      </c>
      <c r="T192" s="7" t="s">
        <v>29</v>
      </c>
      <c r="U192" s="28"/>
      <c r="V192" s="28"/>
      <c r="W192" s="28"/>
      <c r="X192" s="28"/>
      <c r="Y192" s="28"/>
    </row>
    <row r="193" ht="25.5" spans="1:25">
      <c r="A193" s="33" t="s">
        <v>425</v>
      </c>
      <c r="B193" s="7" t="s">
        <v>719</v>
      </c>
      <c r="C193" s="11" t="s">
        <v>720</v>
      </c>
      <c r="D193" s="11" t="s">
        <v>465</v>
      </c>
      <c r="E193" s="11" t="s">
        <v>691</v>
      </c>
      <c r="F193" s="9" t="s">
        <v>653</v>
      </c>
      <c r="G193" s="11" t="s">
        <v>666</v>
      </c>
      <c r="H193" s="11" t="s">
        <v>721</v>
      </c>
      <c r="I193" s="11">
        <v>40052</v>
      </c>
      <c r="J193" s="11">
        <v>52800</v>
      </c>
      <c r="K193" s="11">
        <v>7099</v>
      </c>
      <c r="L193" s="11">
        <f t="shared" si="4"/>
        <v>99951</v>
      </c>
      <c r="M193" s="27">
        <v>3</v>
      </c>
      <c r="N193" s="11">
        <v>99951</v>
      </c>
      <c r="O193" s="11">
        <f t="shared" si="5"/>
        <v>0</v>
      </c>
      <c r="P193" s="38">
        <v>44488</v>
      </c>
      <c r="Q193" s="38">
        <v>44853</v>
      </c>
      <c r="R193" s="22">
        <v>44945</v>
      </c>
      <c r="S193" s="29">
        <v>50328</v>
      </c>
      <c r="T193" s="7" t="s">
        <v>29</v>
      </c>
      <c r="U193" s="28"/>
      <c r="V193" s="28"/>
      <c r="W193" s="28"/>
      <c r="X193" s="28"/>
      <c r="Y193" s="28"/>
    </row>
    <row r="194" ht="25.5" spans="1:25">
      <c r="A194" s="33" t="s">
        <v>425</v>
      </c>
      <c r="B194" s="7" t="s">
        <v>722</v>
      </c>
      <c r="C194" s="11" t="s">
        <v>723</v>
      </c>
      <c r="D194" s="11" t="s">
        <v>37</v>
      </c>
      <c r="E194" s="11" t="s">
        <v>724</v>
      </c>
      <c r="F194" s="9" t="s">
        <v>653</v>
      </c>
      <c r="G194" s="11"/>
      <c r="H194" s="11" t="s">
        <v>725</v>
      </c>
      <c r="I194" s="11">
        <v>52000</v>
      </c>
      <c r="J194" s="11">
        <v>48000</v>
      </c>
      <c r="K194" s="11"/>
      <c r="L194" s="11">
        <f t="shared" si="4"/>
        <v>100000</v>
      </c>
      <c r="M194" s="27">
        <v>2</v>
      </c>
      <c r="N194" s="11"/>
      <c r="O194" s="11">
        <f t="shared" si="5"/>
        <v>100000</v>
      </c>
      <c r="P194" s="7"/>
      <c r="Q194" s="7"/>
      <c r="R194" s="22"/>
      <c r="S194" s="29"/>
      <c r="T194" s="7" t="s">
        <v>91</v>
      </c>
      <c r="U194" s="28"/>
      <c r="V194" s="28"/>
      <c r="W194" s="28"/>
      <c r="X194" s="28"/>
      <c r="Y194" s="28"/>
    </row>
    <row r="195" ht="25.5" spans="1:25">
      <c r="A195" s="33" t="s">
        <v>425</v>
      </c>
      <c r="B195" s="7" t="s">
        <v>726</v>
      </c>
      <c r="C195" s="11" t="s">
        <v>727</v>
      </c>
      <c r="D195" s="11" t="s">
        <v>461</v>
      </c>
      <c r="E195" s="11" t="s">
        <v>462</v>
      </c>
      <c r="F195" s="7" t="s">
        <v>514</v>
      </c>
      <c r="G195" s="7"/>
      <c r="H195" s="11" t="s">
        <v>728</v>
      </c>
      <c r="I195" s="11"/>
      <c r="J195" s="11">
        <v>120000</v>
      </c>
      <c r="K195" s="11"/>
      <c r="L195" s="11">
        <f t="shared" ref="L195:L200" si="6">SUM(I195:K195)</f>
        <v>120000</v>
      </c>
      <c r="M195" s="27">
        <v>25</v>
      </c>
      <c r="N195" s="11">
        <v>120000</v>
      </c>
      <c r="O195" s="11">
        <f t="shared" ref="O195:O258" si="7">SUM(L195-N195)</f>
        <v>0</v>
      </c>
      <c r="P195" s="38">
        <v>44529</v>
      </c>
      <c r="Q195" s="38">
        <v>44894</v>
      </c>
      <c r="R195" s="22">
        <v>44985</v>
      </c>
      <c r="S195" s="29">
        <v>50832</v>
      </c>
      <c r="T195" s="7" t="s">
        <v>29</v>
      </c>
      <c r="U195" s="28"/>
      <c r="V195" s="28"/>
      <c r="W195" s="28"/>
      <c r="X195" s="28"/>
      <c r="Y195" s="28"/>
    </row>
    <row r="196" ht="25.5" spans="1:25">
      <c r="A196" s="33" t="s">
        <v>425</v>
      </c>
      <c r="B196" s="7" t="s">
        <v>729</v>
      </c>
      <c r="C196" s="11" t="s">
        <v>730</v>
      </c>
      <c r="D196" s="11" t="s">
        <v>461</v>
      </c>
      <c r="E196" s="11" t="s">
        <v>462</v>
      </c>
      <c r="F196" s="11" t="s">
        <v>564</v>
      </c>
      <c r="G196" s="12"/>
      <c r="H196" s="11" t="s">
        <v>731</v>
      </c>
      <c r="I196" s="11"/>
      <c r="J196" s="11">
        <v>105600</v>
      </c>
      <c r="K196" s="11"/>
      <c r="L196" s="11">
        <f t="shared" si="6"/>
        <v>105600</v>
      </c>
      <c r="M196" s="27">
        <v>22</v>
      </c>
      <c r="N196" s="11">
        <v>105600</v>
      </c>
      <c r="O196" s="11">
        <f t="shared" si="7"/>
        <v>0</v>
      </c>
      <c r="P196" s="38">
        <v>44543</v>
      </c>
      <c r="Q196" s="38">
        <v>44908</v>
      </c>
      <c r="R196" s="22">
        <v>44998</v>
      </c>
      <c r="S196" s="29">
        <v>51037</v>
      </c>
      <c r="T196" s="7" t="s">
        <v>29</v>
      </c>
      <c r="U196" s="28"/>
      <c r="V196" s="28"/>
      <c r="W196" s="28"/>
      <c r="X196" s="28"/>
      <c r="Y196" s="28"/>
    </row>
    <row r="197" ht="51" spans="1:25">
      <c r="A197" s="33" t="s">
        <v>425</v>
      </c>
      <c r="B197" s="7" t="s">
        <v>732</v>
      </c>
      <c r="C197" s="8" t="s">
        <v>733</v>
      </c>
      <c r="D197" s="8" t="s">
        <v>24</v>
      </c>
      <c r="E197" s="8" t="s">
        <v>734</v>
      </c>
      <c r="F197" s="9" t="s">
        <v>735</v>
      </c>
      <c r="G197" s="9" t="s">
        <v>101</v>
      </c>
      <c r="H197" s="8" t="s">
        <v>736</v>
      </c>
      <c r="I197" s="11">
        <v>273158</v>
      </c>
      <c r="J197" s="11">
        <v>173700</v>
      </c>
      <c r="K197" s="11">
        <v>3500</v>
      </c>
      <c r="L197" s="11">
        <f t="shared" si="6"/>
        <v>450358</v>
      </c>
      <c r="M197" s="27">
        <v>10</v>
      </c>
      <c r="N197" s="11">
        <v>189386</v>
      </c>
      <c r="O197" s="11">
        <f t="shared" si="7"/>
        <v>260972</v>
      </c>
      <c r="P197" s="38">
        <v>44460</v>
      </c>
      <c r="Q197" s="38">
        <v>45556</v>
      </c>
      <c r="R197" s="22">
        <v>45647</v>
      </c>
      <c r="S197" s="29">
        <v>50048</v>
      </c>
      <c r="T197" s="7" t="s">
        <v>29</v>
      </c>
      <c r="U197" s="28"/>
      <c r="V197" s="28"/>
      <c r="W197" s="28"/>
      <c r="X197" s="28"/>
      <c r="Y197" s="28"/>
    </row>
    <row r="198" ht="51" spans="1:25">
      <c r="A198" s="33" t="s">
        <v>425</v>
      </c>
      <c r="B198" s="7" t="s">
        <v>737</v>
      </c>
      <c r="C198" s="8" t="s">
        <v>733</v>
      </c>
      <c r="D198" s="8" t="s">
        <v>47</v>
      </c>
      <c r="E198" s="8" t="s">
        <v>738</v>
      </c>
      <c r="F198" s="9" t="s">
        <v>735</v>
      </c>
      <c r="G198" s="9" t="s">
        <v>101</v>
      </c>
      <c r="H198" s="8" t="s">
        <v>736</v>
      </c>
      <c r="I198" s="11"/>
      <c r="J198" s="11">
        <v>9600</v>
      </c>
      <c r="K198" s="11"/>
      <c r="L198" s="11">
        <f t="shared" si="6"/>
        <v>9600</v>
      </c>
      <c r="M198" s="27">
        <v>2</v>
      </c>
      <c r="N198" s="11">
        <v>9600</v>
      </c>
      <c r="O198" s="11">
        <f t="shared" si="7"/>
        <v>0</v>
      </c>
      <c r="P198" s="38">
        <v>44473</v>
      </c>
      <c r="Q198" s="38">
        <v>45569</v>
      </c>
      <c r="R198" s="22">
        <v>45661</v>
      </c>
      <c r="S198" s="29">
        <v>50219</v>
      </c>
      <c r="T198" s="7" t="s">
        <v>29</v>
      </c>
      <c r="U198" s="28"/>
      <c r="V198" s="28"/>
      <c r="W198" s="28"/>
      <c r="X198" s="28"/>
      <c r="Y198" s="28"/>
    </row>
    <row r="199" ht="51" spans="1:25">
      <c r="A199" s="33" t="s">
        <v>425</v>
      </c>
      <c r="B199" s="14" t="s">
        <v>739</v>
      </c>
      <c r="C199" s="8" t="s">
        <v>733</v>
      </c>
      <c r="D199" s="17" t="s">
        <v>57</v>
      </c>
      <c r="E199" s="17" t="s">
        <v>740</v>
      </c>
      <c r="F199" s="9" t="s">
        <v>735</v>
      </c>
      <c r="G199" s="9" t="s">
        <v>101</v>
      </c>
      <c r="H199" s="8" t="s">
        <v>736</v>
      </c>
      <c r="I199" s="11"/>
      <c r="J199" s="11">
        <v>50100</v>
      </c>
      <c r="K199" s="11"/>
      <c r="L199" s="11">
        <f t="shared" si="6"/>
        <v>50100</v>
      </c>
      <c r="M199" s="37">
        <v>3</v>
      </c>
      <c r="N199" s="11">
        <v>50100</v>
      </c>
      <c r="O199" s="11">
        <f t="shared" si="7"/>
        <v>0</v>
      </c>
      <c r="P199" s="38">
        <v>44461</v>
      </c>
      <c r="Q199" s="38">
        <v>45557</v>
      </c>
      <c r="R199" s="22">
        <v>45648</v>
      </c>
      <c r="S199" s="29">
        <v>50046</v>
      </c>
      <c r="T199" s="7" t="s">
        <v>29</v>
      </c>
      <c r="U199" s="28"/>
      <c r="V199" s="28"/>
      <c r="W199" s="28"/>
      <c r="X199" s="28"/>
      <c r="Y199" s="28"/>
    </row>
    <row r="200" ht="51" spans="1:25">
      <c r="A200" s="33" t="s">
        <v>425</v>
      </c>
      <c r="B200" s="7" t="s">
        <v>741</v>
      </c>
      <c r="C200" s="8" t="s">
        <v>733</v>
      </c>
      <c r="D200" s="8" t="s">
        <v>32</v>
      </c>
      <c r="E200" s="8" t="s">
        <v>742</v>
      </c>
      <c r="F200" s="9" t="s">
        <v>735</v>
      </c>
      <c r="G200" s="9" t="s">
        <v>101</v>
      </c>
      <c r="H200" s="8" t="s">
        <v>736</v>
      </c>
      <c r="I200" s="11"/>
      <c r="J200" s="11">
        <v>49200</v>
      </c>
      <c r="K200" s="11"/>
      <c r="L200" s="11">
        <f t="shared" si="6"/>
        <v>49200</v>
      </c>
      <c r="M200" s="27">
        <v>1</v>
      </c>
      <c r="N200" s="11">
        <v>49200</v>
      </c>
      <c r="O200" s="11">
        <f t="shared" si="7"/>
        <v>0</v>
      </c>
      <c r="P200" s="38">
        <v>44467</v>
      </c>
      <c r="Q200" s="38">
        <v>45563</v>
      </c>
      <c r="R200" s="22">
        <v>45654</v>
      </c>
      <c r="S200" s="29">
        <v>50158</v>
      </c>
      <c r="T200" s="7" t="s">
        <v>29</v>
      </c>
      <c r="U200" s="28"/>
      <c r="V200" s="28"/>
      <c r="W200" s="28"/>
      <c r="X200" s="28"/>
      <c r="Y200" s="28"/>
    </row>
    <row r="201" ht="38.25" spans="1:25">
      <c r="A201" s="33" t="s">
        <v>425</v>
      </c>
      <c r="B201" s="7" t="s">
        <v>743</v>
      </c>
      <c r="C201" s="11" t="s">
        <v>744</v>
      </c>
      <c r="D201" s="11" t="s">
        <v>47</v>
      </c>
      <c r="E201" s="11" t="s">
        <v>745</v>
      </c>
      <c r="F201" s="11" t="s">
        <v>592</v>
      </c>
      <c r="G201" s="7"/>
      <c r="H201" s="11" t="s">
        <v>746</v>
      </c>
      <c r="I201" s="11"/>
      <c r="J201" s="11">
        <v>144000</v>
      </c>
      <c r="K201" s="11"/>
      <c r="L201" s="11">
        <v>144000</v>
      </c>
      <c r="M201" s="27">
        <v>4</v>
      </c>
      <c r="N201" s="11">
        <v>40000</v>
      </c>
      <c r="O201" s="11">
        <f t="shared" si="7"/>
        <v>104000</v>
      </c>
      <c r="P201" s="38">
        <v>44473</v>
      </c>
      <c r="Q201" s="38">
        <v>45020</v>
      </c>
      <c r="R201" s="22">
        <v>45111</v>
      </c>
      <c r="S201" s="29">
        <v>50218</v>
      </c>
      <c r="T201" s="7" t="s">
        <v>29</v>
      </c>
      <c r="U201" s="28"/>
      <c r="V201" s="28"/>
      <c r="W201" s="28"/>
      <c r="X201" s="28"/>
      <c r="Y201" s="28"/>
    </row>
    <row r="202" ht="38.25" spans="1:25">
      <c r="A202" s="33" t="s">
        <v>425</v>
      </c>
      <c r="B202" s="7" t="s">
        <v>747</v>
      </c>
      <c r="C202" s="11" t="s">
        <v>748</v>
      </c>
      <c r="D202" s="11" t="s">
        <v>42</v>
      </c>
      <c r="E202" s="11" t="s">
        <v>525</v>
      </c>
      <c r="F202" s="11" t="s">
        <v>749</v>
      </c>
      <c r="G202" s="7" t="s">
        <v>127</v>
      </c>
      <c r="H202" s="11" t="s">
        <v>750</v>
      </c>
      <c r="I202" s="11">
        <v>3600</v>
      </c>
      <c r="J202" s="11"/>
      <c r="K202" s="11">
        <v>35720</v>
      </c>
      <c r="L202" s="11">
        <f t="shared" ref="L202:L213" si="8">SUM(I202:K202)</f>
        <v>39320</v>
      </c>
      <c r="M202" s="37"/>
      <c r="N202" s="11">
        <v>39320</v>
      </c>
      <c r="O202" s="11">
        <f t="shared" si="7"/>
        <v>0</v>
      </c>
      <c r="P202" s="38">
        <v>44460</v>
      </c>
      <c r="Q202" s="38">
        <v>44825</v>
      </c>
      <c r="R202" s="22">
        <v>44916</v>
      </c>
      <c r="S202" s="29">
        <v>50049</v>
      </c>
      <c r="T202" s="7" t="s">
        <v>29</v>
      </c>
      <c r="U202" s="28"/>
      <c r="V202" s="28"/>
      <c r="W202" s="28"/>
      <c r="X202" s="28"/>
      <c r="Y202" s="28"/>
    </row>
    <row r="203" ht="25.5" spans="1:25">
      <c r="A203" s="33" t="s">
        <v>425</v>
      </c>
      <c r="B203" s="7" t="s">
        <v>751</v>
      </c>
      <c r="C203" s="11" t="s">
        <v>752</v>
      </c>
      <c r="D203" s="11" t="s">
        <v>52</v>
      </c>
      <c r="E203" s="11" t="s">
        <v>533</v>
      </c>
      <c r="F203" s="11" t="s">
        <v>749</v>
      </c>
      <c r="G203" s="7" t="s">
        <v>127</v>
      </c>
      <c r="H203" s="11" t="s">
        <v>753</v>
      </c>
      <c r="I203" s="11">
        <v>22000</v>
      </c>
      <c r="J203" s="11"/>
      <c r="K203" s="11">
        <v>18000</v>
      </c>
      <c r="L203" s="11">
        <f t="shared" si="8"/>
        <v>40000</v>
      </c>
      <c r="M203" s="37"/>
      <c r="N203" s="11">
        <v>40000</v>
      </c>
      <c r="O203" s="11">
        <f t="shared" si="7"/>
        <v>0</v>
      </c>
      <c r="P203" s="38">
        <v>44461</v>
      </c>
      <c r="Q203" s="38">
        <v>44826</v>
      </c>
      <c r="R203" s="22">
        <v>44917</v>
      </c>
      <c r="S203" s="29">
        <v>50039</v>
      </c>
      <c r="T203" s="7" t="s">
        <v>29</v>
      </c>
      <c r="U203" s="28"/>
      <c r="V203" s="28"/>
      <c r="W203" s="28"/>
      <c r="X203" s="28"/>
      <c r="Y203" s="28"/>
    </row>
    <row r="204" ht="25.5" spans="1:25">
      <c r="A204" s="33" t="s">
        <v>425</v>
      </c>
      <c r="B204" s="7" t="s">
        <v>754</v>
      </c>
      <c r="C204" s="11" t="s">
        <v>755</v>
      </c>
      <c r="D204" s="11" t="s">
        <v>42</v>
      </c>
      <c r="E204" s="11" t="s">
        <v>176</v>
      </c>
      <c r="F204" s="11" t="s">
        <v>756</v>
      </c>
      <c r="G204" s="7" t="s">
        <v>127</v>
      </c>
      <c r="H204" s="11" t="s">
        <v>757</v>
      </c>
      <c r="I204" s="11">
        <v>3700</v>
      </c>
      <c r="J204" s="11"/>
      <c r="K204" s="11">
        <v>26300</v>
      </c>
      <c r="L204" s="11">
        <f t="shared" si="8"/>
        <v>30000</v>
      </c>
      <c r="M204" s="37"/>
      <c r="N204" s="11">
        <v>30000</v>
      </c>
      <c r="O204" s="11">
        <f t="shared" si="7"/>
        <v>0</v>
      </c>
      <c r="P204" s="38">
        <v>44463</v>
      </c>
      <c r="Q204" s="38">
        <v>44828</v>
      </c>
      <c r="R204" s="22">
        <v>44919</v>
      </c>
      <c r="S204" s="29">
        <v>50097</v>
      </c>
      <c r="T204" s="7" t="s">
        <v>29</v>
      </c>
      <c r="U204" s="28"/>
      <c r="V204" s="28"/>
      <c r="W204" s="28"/>
      <c r="X204" s="28"/>
      <c r="Y204" s="28"/>
    </row>
    <row r="205" ht="25.5" spans="1:25">
      <c r="A205" s="33" t="s">
        <v>425</v>
      </c>
      <c r="B205" s="7" t="s">
        <v>758</v>
      </c>
      <c r="C205" s="11" t="s">
        <v>759</v>
      </c>
      <c r="D205" s="11" t="s">
        <v>52</v>
      </c>
      <c r="E205" s="11" t="s">
        <v>189</v>
      </c>
      <c r="F205" s="11" t="s">
        <v>756</v>
      </c>
      <c r="G205" s="7" t="s">
        <v>127</v>
      </c>
      <c r="H205" s="11" t="s">
        <v>760</v>
      </c>
      <c r="I205" s="11">
        <v>17500</v>
      </c>
      <c r="J205" s="11"/>
      <c r="K205" s="11">
        <v>12500</v>
      </c>
      <c r="L205" s="11">
        <f t="shared" si="8"/>
        <v>30000</v>
      </c>
      <c r="M205" s="37"/>
      <c r="N205" s="11">
        <v>30000</v>
      </c>
      <c r="O205" s="11">
        <f t="shared" si="7"/>
        <v>0</v>
      </c>
      <c r="P205" s="38">
        <v>44461</v>
      </c>
      <c r="Q205" s="38">
        <v>44826</v>
      </c>
      <c r="R205" s="22">
        <v>44917</v>
      </c>
      <c r="S205" s="29">
        <v>50040</v>
      </c>
      <c r="T205" s="7" t="s">
        <v>29</v>
      </c>
      <c r="U205" s="28"/>
      <c r="V205" s="28"/>
      <c r="W205" s="28"/>
      <c r="X205" s="28"/>
      <c r="Y205" s="28"/>
    </row>
    <row r="206" ht="25.5" spans="1:25">
      <c r="A206" s="33" t="s">
        <v>425</v>
      </c>
      <c r="B206" s="7" t="s">
        <v>761</v>
      </c>
      <c r="C206" s="11" t="s">
        <v>762</v>
      </c>
      <c r="D206" s="11" t="s">
        <v>24</v>
      </c>
      <c r="E206" s="11" t="s">
        <v>763</v>
      </c>
      <c r="F206" s="11" t="s">
        <v>756</v>
      </c>
      <c r="G206" s="7" t="s">
        <v>127</v>
      </c>
      <c r="H206" s="11" t="s">
        <v>764</v>
      </c>
      <c r="I206" s="11">
        <v>29500</v>
      </c>
      <c r="J206" s="11"/>
      <c r="K206" s="11"/>
      <c r="L206" s="11">
        <f t="shared" si="8"/>
        <v>29500</v>
      </c>
      <c r="M206" s="37"/>
      <c r="N206" s="11">
        <v>29500</v>
      </c>
      <c r="O206" s="11">
        <f t="shared" si="7"/>
        <v>0</v>
      </c>
      <c r="P206" s="38">
        <v>44461</v>
      </c>
      <c r="Q206" s="38">
        <v>44826</v>
      </c>
      <c r="R206" s="22">
        <v>44917</v>
      </c>
      <c r="S206" s="29">
        <v>50050</v>
      </c>
      <c r="T206" s="7" t="s">
        <v>29</v>
      </c>
      <c r="U206" s="28"/>
      <c r="V206" s="28"/>
      <c r="W206" s="28"/>
      <c r="X206" s="28"/>
      <c r="Y206" s="28"/>
    </row>
    <row r="207" ht="25.5" spans="1:25">
      <c r="A207" s="33" t="s">
        <v>425</v>
      </c>
      <c r="B207" s="7" t="s">
        <v>765</v>
      </c>
      <c r="C207" s="11" t="s">
        <v>766</v>
      </c>
      <c r="D207" s="11" t="s">
        <v>68</v>
      </c>
      <c r="E207" s="11" t="s">
        <v>617</v>
      </c>
      <c r="F207" s="11" t="s">
        <v>749</v>
      </c>
      <c r="G207" s="7" t="s">
        <v>127</v>
      </c>
      <c r="H207" s="11" t="s">
        <v>767</v>
      </c>
      <c r="I207" s="11">
        <v>15630</v>
      </c>
      <c r="J207" s="11"/>
      <c r="K207" s="11">
        <v>24370</v>
      </c>
      <c r="L207" s="11">
        <f t="shared" si="8"/>
        <v>40000</v>
      </c>
      <c r="M207" s="27"/>
      <c r="N207" s="11">
        <v>40000</v>
      </c>
      <c r="O207" s="11">
        <f t="shared" si="7"/>
        <v>0</v>
      </c>
      <c r="P207" s="38">
        <v>44463</v>
      </c>
      <c r="Q207" s="38">
        <v>44828</v>
      </c>
      <c r="R207" s="22">
        <v>44919</v>
      </c>
      <c r="S207" s="29">
        <v>50096</v>
      </c>
      <c r="T207" s="7" t="s">
        <v>29</v>
      </c>
      <c r="U207" s="28"/>
      <c r="V207" s="28"/>
      <c r="W207" s="28"/>
      <c r="X207" s="28"/>
      <c r="Y207" s="28"/>
    </row>
    <row r="208" ht="25.5" spans="1:25">
      <c r="A208" s="33" t="s">
        <v>425</v>
      </c>
      <c r="B208" s="7" t="s">
        <v>768</v>
      </c>
      <c r="C208" s="11" t="s">
        <v>769</v>
      </c>
      <c r="D208" s="11" t="s">
        <v>24</v>
      </c>
      <c r="E208" s="11" t="s">
        <v>62</v>
      </c>
      <c r="F208" s="11" t="s">
        <v>749</v>
      </c>
      <c r="G208" s="7" t="s">
        <v>127</v>
      </c>
      <c r="H208" s="11" t="s">
        <v>770</v>
      </c>
      <c r="I208" s="11">
        <v>10050</v>
      </c>
      <c r="J208" s="11"/>
      <c r="K208" s="11">
        <v>49200</v>
      </c>
      <c r="L208" s="11">
        <f t="shared" si="8"/>
        <v>59250</v>
      </c>
      <c r="M208" s="27"/>
      <c r="N208" s="11">
        <v>59250</v>
      </c>
      <c r="O208" s="11">
        <f t="shared" si="7"/>
        <v>0</v>
      </c>
      <c r="P208" s="38">
        <v>44461</v>
      </c>
      <c r="Q208" s="38">
        <v>44826</v>
      </c>
      <c r="R208" s="22">
        <v>44917</v>
      </c>
      <c r="S208" s="29">
        <v>50038</v>
      </c>
      <c r="T208" s="7" t="s">
        <v>29</v>
      </c>
      <c r="U208" s="28"/>
      <c r="V208" s="28"/>
      <c r="W208" s="28"/>
      <c r="X208" s="28"/>
      <c r="Y208" s="28"/>
    </row>
    <row r="209" ht="25.5" spans="1:25">
      <c r="A209" s="33" t="s">
        <v>425</v>
      </c>
      <c r="B209" s="7" t="s">
        <v>771</v>
      </c>
      <c r="C209" s="11" t="s">
        <v>772</v>
      </c>
      <c r="D209" s="11" t="s">
        <v>68</v>
      </c>
      <c r="E209" s="11" t="s">
        <v>622</v>
      </c>
      <c r="F209" s="11" t="s">
        <v>756</v>
      </c>
      <c r="G209" s="7" t="s">
        <v>127</v>
      </c>
      <c r="H209" s="11" t="s">
        <v>773</v>
      </c>
      <c r="I209" s="11">
        <v>30000</v>
      </c>
      <c r="J209" s="11"/>
      <c r="K209" s="11"/>
      <c r="L209" s="11">
        <f t="shared" si="8"/>
        <v>30000</v>
      </c>
      <c r="M209" s="27"/>
      <c r="N209" s="11">
        <v>30000</v>
      </c>
      <c r="O209" s="11">
        <f t="shared" si="7"/>
        <v>0</v>
      </c>
      <c r="P209" s="38">
        <v>44466</v>
      </c>
      <c r="Q209" s="38">
        <v>44831</v>
      </c>
      <c r="R209" s="22">
        <v>44922</v>
      </c>
      <c r="S209" s="29">
        <v>50091</v>
      </c>
      <c r="T209" s="7" t="s">
        <v>29</v>
      </c>
      <c r="U209" s="28"/>
      <c r="V209" s="28"/>
      <c r="W209" s="28"/>
      <c r="X209" s="28"/>
      <c r="Y209" s="28"/>
    </row>
    <row r="210" ht="38.25" spans="1:25">
      <c r="A210" s="33" t="s">
        <v>425</v>
      </c>
      <c r="B210" s="7" t="s">
        <v>774</v>
      </c>
      <c r="C210" s="11" t="s">
        <v>775</v>
      </c>
      <c r="D210" s="11" t="s">
        <v>776</v>
      </c>
      <c r="E210" s="11" t="s">
        <v>777</v>
      </c>
      <c r="F210" s="9" t="s">
        <v>653</v>
      </c>
      <c r="G210" s="11"/>
      <c r="H210" s="11" t="s">
        <v>778</v>
      </c>
      <c r="I210" s="11">
        <v>26000</v>
      </c>
      <c r="J210" s="11">
        <v>24000</v>
      </c>
      <c r="K210" s="11"/>
      <c r="L210" s="11">
        <f t="shared" si="8"/>
        <v>50000</v>
      </c>
      <c r="M210" s="37">
        <v>1</v>
      </c>
      <c r="N210" s="11"/>
      <c r="O210" s="11">
        <f t="shared" si="7"/>
        <v>50000</v>
      </c>
      <c r="P210" s="7"/>
      <c r="Q210" s="7"/>
      <c r="R210" s="22"/>
      <c r="S210" s="29"/>
      <c r="T210" s="7" t="s">
        <v>91</v>
      </c>
      <c r="U210" s="28"/>
      <c r="V210" s="28"/>
      <c r="W210" s="28"/>
      <c r="X210" s="28"/>
      <c r="Y210" s="28"/>
    </row>
    <row r="211" ht="25.5" spans="1:25">
      <c r="A211" s="33" t="s">
        <v>425</v>
      </c>
      <c r="B211" s="14" t="s">
        <v>779</v>
      </c>
      <c r="C211" s="11" t="s">
        <v>780</v>
      </c>
      <c r="D211" s="11" t="s">
        <v>538</v>
      </c>
      <c r="E211" s="11" t="s">
        <v>781</v>
      </c>
      <c r="F211" s="9" t="s">
        <v>653</v>
      </c>
      <c r="G211" s="11" t="s">
        <v>81</v>
      </c>
      <c r="H211" s="11" t="s">
        <v>782</v>
      </c>
      <c r="I211" s="11">
        <v>75950</v>
      </c>
      <c r="J211" s="11">
        <v>24000</v>
      </c>
      <c r="K211" s="11"/>
      <c r="L211" s="11">
        <f t="shared" si="8"/>
        <v>99950</v>
      </c>
      <c r="M211" s="37">
        <v>1</v>
      </c>
      <c r="N211" s="11">
        <v>99950</v>
      </c>
      <c r="O211" s="11">
        <f t="shared" si="7"/>
        <v>0</v>
      </c>
      <c r="P211" s="38">
        <v>44473</v>
      </c>
      <c r="Q211" s="38">
        <v>44838</v>
      </c>
      <c r="R211" s="22">
        <v>44930</v>
      </c>
      <c r="S211" s="29">
        <v>50431</v>
      </c>
      <c r="T211" s="7" t="s">
        <v>29</v>
      </c>
      <c r="U211" s="28"/>
      <c r="V211" s="28"/>
      <c r="W211" s="28"/>
      <c r="X211" s="28"/>
      <c r="Y211" s="28"/>
    </row>
    <row r="212" ht="38.25" spans="1:25">
      <c r="A212" s="33" t="s">
        <v>425</v>
      </c>
      <c r="B212" s="7" t="s">
        <v>783</v>
      </c>
      <c r="C212" s="11" t="s">
        <v>784</v>
      </c>
      <c r="D212" s="11" t="s">
        <v>57</v>
      </c>
      <c r="E212" s="11" t="s">
        <v>785</v>
      </c>
      <c r="F212" s="11" t="s">
        <v>749</v>
      </c>
      <c r="G212" s="7" t="s">
        <v>127</v>
      </c>
      <c r="H212" s="11" t="s">
        <v>786</v>
      </c>
      <c r="I212" s="11">
        <v>1900</v>
      </c>
      <c r="J212" s="11"/>
      <c r="K212" s="11">
        <v>38100</v>
      </c>
      <c r="L212" s="11">
        <f t="shared" si="8"/>
        <v>40000</v>
      </c>
      <c r="M212" s="27"/>
      <c r="N212" s="11">
        <v>40000</v>
      </c>
      <c r="O212" s="11">
        <f t="shared" si="7"/>
        <v>0</v>
      </c>
      <c r="P212" s="38">
        <v>44519</v>
      </c>
      <c r="Q212" s="38">
        <v>44884</v>
      </c>
      <c r="R212" s="22">
        <v>44976</v>
      </c>
      <c r="S212" s="29">
        <v>50804</v>
      </c>
      <c r="T212" s="7" t="s">
        <v>29</v>
      </c>
      <c r="U212" s="28"/>
      <c r="V212" s="28"/>
      <c r="W212" s="28"/>
      <c r="X212" s="28"/>
      <c r="Y212" s="28"/>
    </row>
    <row r="213" ht="25.5" spans="1:25">
      <c r="A213" s="33" t="s">
        <v>425</v>
      </c>
      <c r="B213" s="7" t="s">
        <v>787</v>
      </c>
      <c r="C213" s="11" t="s">
        <v>788</v>
      </c>
      <c r="D213" s="11" t="s">
        <v>57</v>
      </c>
      <c r="E213" s="11" t="s">
        <v>607</v>
      </c>
      <c r="F213" s="11" t="s">
        <v>756</v>
      </c>
      <c r="G213" s="7" t="s">
        <v>127</v>
      </c>
      <c r="H213" s="11" t="s">
        <v>789</v>
      </c>
      <c r="I213" s="11">
        <v>29998</v>
      </c>
      <c r="J213" s="11"/>
      <c r="K213" s="11"/>
      <c r="L213" s="11">
        <f t="shared" si="8"/>
        <v>29998</v>
      </c>
      <c r="M213" s="27"/>
      <c r="N213" s="11">
        <v>29998</v>
      </c>
      <c r="O213" s="11">
        <f t="shared" si="7"/>
        <v>0</v>
      </c>
      <c r="P213" s="38">
        <v>44469</v>
      </c>
      <c r="Q213" s="38">
        <v>44834</v>
      </c>
      <c r="R213" s="22">
        <v>44925</v>
      </c>
      <c r="S213" s="29">
        <v>50165</v>
      </c>
      <c r="T213" s="7" t="s">
        <v>29</v>
      </c>
      <c r="U213" s="28"/>
      <c r="V213" s="28"/>
      <c r="W213" s="28"/>
      <c r="X213" s="28"/>
      <c r="Y213" s="28"/>
    </row>
    <row r="214" ht="25.5" spans="1:25">
      <c r="A214" s="33" t="s">
        <v>425</v>
      </c>
      <c r="B214" s="7" t="s">
        <v>790</v>
      </c>
      <c r="C214" s="11" t="s">
        <v>791</v>
      </c>
      <c r="D214" s="11" t="s">
        <v>469</v>
      </c>
      <c r="E214" s="11" t="s">
        <v>792</v>
      </c>
      <c r="F214" s="11" t="s">
        <v>596</v>
      </c>
      <c r="G214" s="7"/>
      <c r="H214" s="11" t="s">
        <v>793</v>
      </c>
      <c r="I214" s="11"/>
      <c r="J214" s="11">
        <v>72000</v>
      </c>
      <c r="K214" s="11"/>
      <c r="L214" s="11">
        <f>SUM(J214:K214)</f>
        <v>72000</v>
      </c>
      <c r="M214" s="27">
        <v>15</v>
      </c>
      <c r="N214" s="11">
        <v>72000</v>
      </c>
      <c r="O214" s="11">
        <f t="shared" si="7"/>
        <v>0</v>
      </c>
      <c r="P214" s="38">
        <v>44505</v>
      </c>
      <c r="Q214" s="38">
        <v>44870</v>
      </c>
      <c r="R214" s="22">
        <v>44962</v>
      </c>
      <c r="S214" s="29">
        <v>50492</v>
      </c>
      <c r="T214" s="7" t="s">
        <v>29</v>
      </c>
      <c r="U214" s="28"/>
      <c r="V214" s="28"/>
      <c r="W214" s="28"/>
      <c r="X214" s="28"/>
      <c r="Y214" s="28"/>
    </row>
    <row r="215" ht="25.5" spans="1:25">
      <c r="A215" s="33" t="s">
        <v>425</v>
      </c>
      <c r="B215" s="14" t="s">
        <v>794</v>
      </c>
      <c r="C215" s="15" t="s">
        <v>795</v>
      </c>
      <c r="D215" s="15" t="s">
        <v>469</v>
      </c>
      <c r="E215" s="15" t="s">
        <v>792</v>
      </c>
      <c r="F215" s="15" t="s">
        <v>564</v>
      </c>
      <c r="G215" s="14"/>
      <c r="H215" s="15" t="s">
        <v>796</v>
      </c>
      <c r="I215" s="11"/>
      <c r="J215" s="11">
        <v>484800</v>
      </c>
      <c r="K215" s="11"/>
      <c r="L215" s="11">
        <f>SUM(J215:K215)</f>
        <v>484800</v>
      </c>
      <c r="M215" s="37">
        <v>101</v>
      </c>
      <c r="N215" s="11">
        <v>161600</v>
      </c>
      <c r="O215" s="11">
        <f t="shared" si="7"/>
        <v>323200</v>
      </c>
      <c r="P215" s="38">
        <v>44505</v>
      </c>
      <c r="Q215" s="38">
        <v>44870</v>
      </c>
      <c r="R215" s="22">
        <v>44962</v>
      </c>
      <c r="S215" s="29">
        <v>50495</v>
      </c>
      <c r="T215" s="7" t="s">
        <v>29</v>
      </c>
      <c r="U215" s="28"/>
      <c r="V215" s="28"/>
      <c r="W215" s="28"/>
      <c r="X215" s="28"/>
      <c r="Y215" s="28"/>
    </row>
    <row r="216" ht="25.5" spans="1:25">
      <c r="A216" s="33" t="s">
        <v>425</v>
      </c>
      <c r="B216" s="7" t="s">
        <v>797</v>
      </c>
      <c r="C216" s="11" t="s">
        <v>798</v>
      </c>
      <c r="D216" s="11" t="s">
        <v>799</v>
      </c>
      <c r="E216" s="11" t="s">
        <v>800</v>
      </c>
      <c r="F216" s="7" t="s">
        <v>514</v>
      </c>
      <c r="G216" s="12"/>
      <c r="H216" s="11" t="s">
        <v>801</v>
      </c>
      <c r="I216" s="11"/>
      <c r="J216" s="11">
        <v>33600</v>
      </c>
      <c r="K216" s="11"/>
      <c r="L216" s="11">
        <f>SUM(J216:K216)</f>
        <v>33600</v>
      </c>
      <c r="M216" s="27">
        <v>7</v>
      </c>
      <c r="N216" s="11">
        <v>33600</v>
      </c>
      <c r="O216" s="11">
        <f t="shared" si="7"/>
        <v>0</v>
      </c>
      <c r="P216" s="38">
        <v>44494</v>
      </c>
      <c r="Q216" s="38">
        <v>44859</v>
      </c>
      <c r="R216" s="22">
        <v>44951</v>
      </c>
      <c r="S216" s="29">
        <v>50388</v>
      </c>
      <c r="T216" s="7" t="s">
        <v>29</v>
      </c>
      <c r="U216" s="28"/>
      <c r="V216" s="28"/>
      <c r="W216" s="28"/>
      <c r="X216" s="28"/>
      <c r="Y216" s="28"/>
    </row>
    <row r="217" ht="38.25" spans="1:25">
      <c r="A217" s="33" t="s">
        <v>425</v>
      </c>
      <c r="B217" s="7" t="s">
        <v>802</v>
      </c>
      <c r="C217" s="11" t="s">
        <v>803</v>
      </c>
      <c r="D217" s="11" t="s">
        <v>804</v>
      </c>
      <c r="E217" s="11" t="s">
        <v>800</v>
      </c>
      <c r="F217" s="11" t="s">
        <v>596</v>
      </c>
      <c r="G217" s="7"/>
      <c r="H217" s="11" t="s">
        <v>805</v>
      </c>
      <c r="I217" s="11"/>
      <c r="J217" s="11">
        <v>9600</v>
      </c>
      <c r="K217" s="11"/>
      <c r="L217" s="11">
        <f>SUM(J217:K217)</f>
        <v>9600</v>
      </c>
      <c r="M217" s="27">
        <v>2</v>
      </c>
      <c r="N217" s="11">
        <v>9600</v>
      </c>
      <c r="O217" s="11">
        <f t="shared" si="7"/>
        <v>0</v>
      </c>
      <c r="P217" s="38">
        <v>44494</v>
      </c>
      <c r="Q217" s="38">
        <v>44859</v>
      </c>
      <c r="R217" s="22">
        <v>44951</v>
      </c>
      <c r="S217" s="29">
        <v>50389</v>
      </c>
      <c r="T217" s="7" t="s">
        <v>29</v>
      </c>
      <c r="U217" s="28"/>
      <c r="V217" s="28"/>
      <c r="W217" s="28"/>
      <c r="X217" s="28"/>
      <c r="Y217" s="28"/>
    </row>
    <row r="218" ht="25.5" spans="1:25">
      <c r="A218" s="33" t="s">
        <v>425</v>
      </c>
      <c r="B218" s="7" t="s">
        <v>806</v>
      </c>
      <c r="C218" s="11" t="s">
        <v>807</v>
      </c>
      <c r="D218" s="11" t="s">
        <v>57</v>
      </c>
      <c r="E218" s="11" t="s">
        <v>808</v>
      </c>
      <c r="F218" s="9" t="s">
        <v>653</v>
      </c>
      <c r="G218" s="7"/>
      <c r="H218" s="11" t="s">
        <v>809</v>
      </c>
      <c r="I218" s="11">
        <v>52000</v>
      </c>
      <c r="J218" s="11">
        <v>48000</v>
      </c>
      <c r="K218" s="11"/>
      <c r="L218" s="11">
        <f>SUM(I218:K218)</f>
        <v>100000</v>
      </c>
      <c r="M218" s="27">
        <v>2</v>
      </c>
      <c r="N218" s="11">
        <v>100000</v>
      </c>
      <c r="O218" s="11">
        <f t="shared" si="7"/>
        <v>0</v>
      </c>
      <c r="P218" s="38">
        <v>44508</v>
      </c>
      <c r="Q218" s="38">
        <v>44873</v>
      </c>
      <c r="R218" s="22">
        <v>44965</v>
      </c>
      <c r="S218" s="29">
        <v>50504</v>
      </c>
      <c r="T218" s="7" t="s">
        <v>29</v>
      </c>
      <c r="U218" s="28"/>
      <c r="V218" s="28"/>
      <c r="W218" s="28"/>
      <c r="X218" s="28"/>
      <c r="Y218" s="28"/>
    </row>
    <row r="219" ht="51" spans="1:25">
      <c r="A219" s="33" t="s">
        <v>425</v>
      </c>
      <c r="B219" s="7" t="s">
        <v>810</v>
      </c>
      <c r="C219" s="8" t="s">
        <v>811</v>
      </c>
      <c r="D219" s="8" t="s">
        <v>32</v>
      </c>
      <c r="E219" s="8" t="s">
        <v>812</v>
      </c>
      <c r="F219" s="9" t="s">
        <v>813</v>
      </c>
      <c r="G219" s="9" t="s">
        <v>127</v>
      </c>
      <c r="H219" s="8" t="s">
        <v>814</v>
      </c>
      <c r="I219" s="11"/>
      <c r="J219" s="11">
        <v>60000</v>
      </c>
      <c r="K219" s="11"/>
      <c r="L219" s="11">
        <v>60000</v>
      </c>
      <c r="M219" s="27">
        <v>9</v>
      </c>
      <c r="N219" s="11">
        <v>60000</v>
      </c>
      <c r="O219" s="11">
        <f t="shared" si="7"/>
        <v>0</v>
      </c>
      <c r="P219" s="38">
        <v>44473</v>
      </c>
      <c r="Q219" s="38">
        <v>44624</v>
      </c>
      <c r="R219" s="22">
        <v>44716</v>
      </c>
      <c r="S219" s="29">
        <v>50215</v>
      </c>
      <c r="T219" s="7" t="s">
        <v>29</v>
      </c>
      <c r="U219" s="28"/>
      <c r="V219" s="28"/>
      <c r="W219" s="28"/>
      <c r="X219" s="28"/>
      <c r="Y219" s="28"/>
    </row>
    <row r="220" ht="25.5" spans="1:25">
      <c r="A220" s="33" t="s">
        <v>425</v>
      </c>
      <c r="B220" s="7" t="s">
        <v>815</v>
      </c>
      <c r="C220" s="11" t="s">
        <v>816</v>
      </c>
      <c r="D220" s="11" t="s">
        <v>42</v>
      </c>
      <c r="E220" s="11" t="s">
        <v>214</v>
      </c>
      <c r="F220" s="11" t="s">
        <v>817</v>
      </c>
      <c r="G220" s="7"/>
      <c r="H220" s="11" t="s">
        <v>818</v>
      </c>
      <c r="I220" s="11"/>
      <c r="J220" s="11">
        <v>216000</v>
      </c>
      <c r="K220" s="11"/>
      <c r="L220" s="11">
        <f>SUM(J220:K220)</f>
        <v>216000</v>
      </c>
      <c r="M220" s="27">
        <v>6</v>
      </c>
      <c r="N220" s="11">
        <v>60000</v>
      </c>
      <c r="O220" s="11">
        <f t="shared" si="7"/>
        <v>156000</v>
      </c>
      <c r="P220" s="38">
        <v>44484</v>
      </c>
      <c r="Q220" s="38">
        <v>45031</v>
      </c>
      <c r="R220" s="22">
        <v>45122</v>
      </c>
      <c r="S220" s="29">
        <v>50311</v>
      </c>
      <c r="T220" s="7" t="s">
        <v>29</v>
      </c>
      <c r="U220" s="28"/>
      <c r="V220" s="28"/>
      <c r="W220" s="28"/>
      <c r="X220" s="28"/>
      <c r="Y220" s="28"/>
    </row>
    <row r="221" ht="25.5" spans="1:25">
      <c r="A221" s="33" t="s">
        <v>425</v>
      </c>
      <c r="B221" s="7" t="s">
        <v>819</v>
      </c>
      <c r="C221" s="11" t="s">
        <v>820</v>
      </c>
      <c r="D221" s="11" t="s">
        <v>469</v>
      </c>
      <c r="E221" s="11" t="s">
        <v>821</v>
      </c>
      <c r="F221" s="9" t="s">
        <v>653</v>
      </c>
      <c r="G221" s="11"/>
      <c r="H221" s="11" t="s">
        <v>822</v>
      </c>
      <c r="I221" s="11">
        <v>76000</v>
      </c>
      <c r="J221" s="11">
        <v>24000</v>
      </c>
      <c r="K221" s="11"/>
      <c r="L221" s="11">
        <f>SUM(I221:K221)</f>
        <v>100000</v>
      </c>
      <c r="M221" s="27">
        <v>1</v>
      </c>
      <c r="N221" s="11">
        <v>100000</v>
      </c>
      <c r="O221" s="11">
        <f t="shared" si="7"/>
        <v>0</v>
      </c>
      <c r="P221" s="38">
        <v>44497</v>
      </c>
      <c r="Q221" s="38">
        <v>44862</v>
      </c>
      <c r="R221" s="44">
        <v>44954</v>
      </c>
      <c r="S221" s="29">
        <v>50411</v>
      </c>
      <c r="T221" s="7" t="s">
        <v>29</v>
      </c>
      <c r="U221" s="28"/>
      <c r="V221" s="28"/>
      <c r="W221" s="28"/>
      <c r="X221" s="28"/>
      <c r="Y221" s="28"/>
    </row>
    <row r="222" ht="38.25" spans="1:25">
      <c r="A222" s="33" t="s">
        <v>425</v>
      </c>
      <c r="B222" s="7" t="s">
        <v>823</v>
      </c>
      <c r="C222" s="46" t="s">
        <v>824</v>
      </c>
      <c r="D222" s="46" t="s">
        <v>37</v>
      </c>
      <c r="E222" s="46" t="s">
        <v>825</v>
      </c>
      <c r="F222" s="9" t="s">
        <v>826</v>
      </c>
      <c r="G222" s="9" t="s">
        <v>827</v>
      </c>
      <c r="H222" s="46" t="s">
        <v>828</v>
      </c>
      <c r="I222" s="52">
        <v>30000</v>
      </c>
      <c r="J222" s="52"/>
      <c r="K222" s="52"/>
      <c r="L222" s="53">
        <f>SUM(I222:K222)</f>
        <v>30000</v>
      </c>
      <c r="M222" s="54"/>
      <c r="N222" s="11">
        <v>30000</v>
      </c>
      <c r="O222" s="11">
        <f t="shared" si="7"/>
        <v>0</v>
      </c>
      <c r="P222" s="38">
        <v>44484</v>
      </c>
      <c r="Q222" s="38">
        <v>44666</v>
      </c>
      <c r="R222" s="38">
        <v>44757</v>
      </c>
      <c r="S222" s="29">
        <v>50306</v>
      </c>
      <c r="T222" s="7" t="s">
        <v>29</v>
      </c>
      <c r="U222" s="28"/>
      <c r="V222" s="28"/>
      <c r="W222" s="28"/>
      <c r="X222" s="28"/>
      <c r="Y222" s="28"/>
    </row>
    <row r="223" ht="25.5" spans="1:25">
      <c r="A223" s="33" t="s">
        <v>425</v>
      </c>
      <c r="B223" s="7" t="s">
        <v>829</v>
      </c>
      <c r="C223" s="46" t="s">
        <v>830</v>
      </c>
      <c r="D223" s="46" t="s">
        <v>37</v>
      </c>
      <c r="E223" s="46" t="s">
        <v>831</v>
      </c>
      <c r="F223" s="9" t="s">
        <v>832</v>
      </c>
      <c r="G223" s="9" t="s">
        <v>833</v>
      </c>
      <c r="H223" s="46" t="s">
        <v>834</v>
      </c>
      <c r="I223" s="52">
        <v>30000</v>
      </c>
      <c r="J223" s="52"/>
      <c r="K223" s="52"/>
      <c r="L223" s="53">
        <f>SUM(I223:K223)</f>
        <v>30000</v>
      </c>
      <c r="M223" s="54"/>
      <c r="N223" s="11">
        <v>30000</v>
      </c>
      <c r="O223" s="11">
        <f t="shared" si="7"/>
        <v>0</v>
      </c>
      <c r="P223" s="38">
        <v>44484</v>
      </c>
      <c r="Q223" s="38">
        <v>44666</v>
      </c>
      <c r="R223" s="38">
        <v>44757</v>
      </c>
      <c r="S223" s="29">
        <v>50315</v>
      </c>
      <c r="T223" s="7" t="s">
        <v>29</v>
      </c>
      <c r="U223" s="28"/>
      <c r="V223" s="28"/>
      <c r="W223" s="28"/>
      <c r="X223" s="28"/>
      <c r="Y223" s="28"/>
    </row>
    <row r="224" ht="38.25" spans="1:25">
      <c r="A224" s="33" t="s">
        <v>425</v>
      </c>
      <c r="B224" s="14" t="s">
        <v>835</v>
      </c>
      <c r="C224" s="47" t="s">
        <v>836</v>
      </c>
      <c r="D224" s="47" t="s">
        <v>32</v>
      </c>
      <c r="E224" s="47" t="s">
        <v>528</v>
      </c>
      <c r="F224" s="47" t="s">
        <v>749</v>
      </c>
      <c r="G224" s="7" t="s">
        <v>127</v>
      </c>
      <c r="H224" s="47" t="s">
        <v>837</v>
      </c>
      <c r="I224" s="55">
        <v>10603.84</v>
      </c>
      <c r="J224" s="55"/>
      <c r="K224" s="55">
        <v>29389.54</v>
      </c>
      <c r="L224" s="21">
        <f>SUM(I224:K224)</f>
        <v>39993.38</v>
      </c>
      <c r="M224" s="54"/>
      <c r="N224" s="11">
        <v>39993.38</v>
      </c>
      <c r="O224" s="11">
        <f t="shared" si="7"/>
        <v>0</v>
      </c>
      <c r="P224" s="38">
        <v>44497</v>
      </c>
      <c r="Q224" s="38">
        <v>44862</v>
      </c>
      <c r="R224" s="38">
        <v>44954</v>
      </c>
      <c r="S224" s="29">
        <v>50413</v>
      </c>
      <c r="T224" s="7" t="s">
        <v>29</v>
      </c>
      <c r="U224" s="28"/>
      <c r="V224" s="28"/>
      <c r="W224" s="28"/>
      <c r="X224" s="28"/>
      <c r="Y224" s="28"/>
    </row>
    <row r="225" ht="25.5" spans="1:25">
      <c r="A225" s="33" t="s">
        <v>425</v>
      </c>
      <c r="B225" s="7" t="s">
        <v>838</v>
      </c>
      <c r="C225" s="47" t="s">
        <v>839</v>
      </c>
      <c r="D225" s="47" t="s">
        <v>32</v>
      </c>
      <c r="E225" s="47" t="s">
        <v>563</v>
      </c>
      <c r="F225" s="47" t="s">
        <v>756</v>
      </c>
      <c r="G225" s="7" t="s">
        <v>127</v>
      </c>
      <c r="H225" s="47" t="s">
        <v>840</v>
      </c>
      <c r="I225" s="55">
        <v>9415</v>
      </c>
      <c r="J225" s="55"/>
      <c r="K225" s="55">
        <v>20585</v>
      </c>
      <c r="L225" s="21">
        <f>SUM(I225:K225)</f>
        <v>30000</v>
      </c>
      <c r="M225" s="54"/>
      <c r="N225" s="11">
        <v>30000</v>
      </c>
      <c r="O225" s="11">
        <f t="shared" si="7"/>
        <v>0</v>
      </c>
      <c r="P225" s="38">
        <v>44498</v>
      </c>
      <c r="Q225" s="38">
        <v>44863</v>
      </c>
      <c r="R225" s="38">
        <v>44955</v>
      </c>
      <c r="S225" s="29">
        <v>50421</v>
      </c>
      <c r="T225" s="7" t="s">
        <v>29</v>
      </c>
      <c r="U225" s="28"/>
      <c r="V225" s="28"/>
      <c r="W225" s="28"/>
      <c r="X225" s="28"/>
      <c r="Y225" s="28"/>
    </row>
    <row r="226" ht="25.5" spans="1:25">
      <c r="A226" s="33" t="s">
        <v>425</v>
      </c>
      <c r="B226" s="14" t="s">
        <v>841</v>
      </c>
      <c r="C226" s="47" t="s">
        <v>842</v>
      </c>
      <c r="D226" s="47" t="s">
        <v>32</v>
      </c>
      <c r="E226" s="47" t="s">
        <v>528</v>
      </c>
      <c r="F226" s="47" t="s">
        <v>817</v>
      </c>
      <c r="G226" s="14"/>
      <c r="H226" s="47" t="s">
        <v>843</v>
      </c>
      <c r="I226" s="56"/>
      <c r="J226" s="55">
        <v>432000</v>
      </c>
      <c r="K226" s="56"/>
      <c r="L226" s="21">
        <f>SUM(J226:K226)</f>
        <v>432000</v>
      </c>
      <c r="M226" s="14">
        <v>12</v>
      </c>
      <c r="N226" s="11">
        <v>96000</v>
      </c>
      <c r="O226" s="11">
        <f t="shared" si="7"/>
        <v>336000</v>
      </c>
      <c r="P226" s="38">
        <v>44497</v>
      </c>
      <c r="Q226" s="38">
        <v>45044</v>
      </c>
      <c r="R226" s="44">
        <v>45135</v>
      </c>
      <c r="S226" s="29">
        <v>50420</v>
      </c>
      <c r="T226" s="7" t="s">
        <v>29</v>
      </c>
      <c r="U226" s="28"/>
      <c r="V226" s="28"/>
      <c r="W226" s="28"/>
      <c r="X226" s="28"/>
      <c r="Y226" s="28"/>
    </row>
    <row r="227" ht="38.25" spans="1:25">
      <c r="A227" s="33" t="s">
        <v>425</v>
      </c>
      <c r="B227" s="7" t="s">
        <v>844</v>
      </c>
      <c r="C227" s="46" t="s">
        <v>845</v>
      </c>
      <c r="D227" s="46" t="s">
        <v>37</v>
      </c>
      <c r="E227" s="46" t="s">
        <v>846</v>
      </c>
      <c r="F227" s="9" t="s">
        <v>847</v>
      </c>
      <c r="G227" s="9" t="s">
        <v>827</v>
      </c>
      <c r="H227" s="46" t="s">
        <v>848</v>
      </c>
      <c r="I227" s="52">
        <v>803000</v>
      </c>
      <c r="J227" s="52"/>
      <c r="K227" s="52"/>
      <c r="L227" s="53">
        <f t="shared" ref="L227:L254" si="9">SUM(I227:K227)</f>
        <v>803000</v>
      </c>
      <c r="M227" s="54"/>
      <c r="N227" s="11">
        <v>803000</v>
      </c>
      <c r="O227" s="11">
        <f t="shared" si="7"/>
        <v>0</v>
      </c>
      <c r="P227" s="38">
        <v>44519</v>
      </c>
      <c r="Q227" s="38">
        <v>46345</v>
      </c>
      <c r="R227" s="38">
        <v>46437</v>
      </c>
      <c r="S227" s="29">
        <v>50731</v>
      </c>
      <c r="T227" s="7" t="s">
        <v>29</v>
      </c>
      <c r="U227" s="28"/>
      <c r="V227" s="28"/>
      <c r="W227" s="28"/>
      <c r="X227" s="28"/>
      <c r="Y227" s="28"/>
    </row>
    <row r="228" ht="38.25" spans="1:25">
      <c r="A228" s="33" t="s">
        <v>425</v>
      </c>
      <c r="B228" s="7" t="s">
        <v>849</v>
      </c>
      <c r="C228" s="48" t="s">
        <v>845</v>
      </c>
      <c r="D228" s="48" t="s">
        <v>469</v>
      </c>
      <c r="E228" s="48" t="s">
        <v>850</v>
      </c>
      <c r="F228" s="9" t="s">
        <v>847</v>
      </c>
      <c r="G228" s="48" t="s">
        <v>827</v>
      </c>
      <c r="H228" s="46" t="s">
        <v>848</v>
      </c>
      <c r="I228" s="57">
        <v>17200</v>
      </c>
      <c r="J228" s="57">
        <v>232800</v>
      </c>
      <c r="K228" s="57"/>
      <c r="L228" s="53">
        <f t="shared" si="9"/>
        <v>250000</v>
      </c>
      <c r="M228" s="54">
        <v>5</v>
      </c>
      <c r="N228" s="11">
        <v>148050</v>
      </c>
      <c r="O228" s="11">
        <f t="shared" si="7"/>
        <v>101950</v>
      </c>
      <c r="P228" s="38">
        <v>44497</v>
      </c>
      <c r="Q228" s="38">
        <v>46323</v>
      </c>
      <c r="R228" s="38">
        <v>46415</v>
      </c>
      <c r="S228" s="29">
        <v>50410</v>
      </c>
      <c r="T228" s="7" t="s">
        <v>29</v>
      </c>
      <c r="U228" s="28"/>
      <c r="V228" s="28"/>
      <c r="W228" s="28"/>
      <c r="X228" s="28"/>
      <c r="Y228" s="28"/>
    </row>
    <row r="229" ht="76.5" spans="1:25">
      <c r="A229" s="33" t="s">
        <v>425</v>
      </c>
      <c r="B229" s="7" t="s">
        <v>851</v>
      </c>
      <c r="C229" s="46" t="s">
        <v>852</v>
      </c>
      <c r="D229" s="46" t="s">
        <v>24</v>
      </c>
      <c r="E229" s="46" t="s">
        <v>853</v>
      </c>
      <c r="F229" s="9" t="s">
        <v>854</v>
      </c>
      <c r="G229" s="9" t="s">
        <v>855</v>
      </c>
      <c r="H229" s="46" t="s">
        <v>856</v>
      </c>
      <c r="I229" s="52">
        <v>8000</v>
      </c>
      <c r="J229" s="52">
        <v>487200</v>
      </c>
      <c r="K229" s="52">
        <v>178000</v>
      </c>
      <c r="L229" s="53">
        <f t="shared" si="9"/>
        <v>673200</v>
      </c>
      <c r="M229" s="54">
        <v>18</v>
      </c>
      <c r="N229" s="11">
        <v>303800</v>
      </c>
      <c r="O229" s="11">
        <f t="shared" si="7"/>
        <v>369400</v>
      </c>
      <c r="P229" s="38">
        <v>44505</v>
      </c>
      <c r="Q229" s="38">
        <v>45417</v>
      </c>
      <c r="R229" s="38">
        <v>45509</v>
      </c>
      <c r="S229" s="29">
        <v>50514</v>
      </c>
      <c r="T229" s="7" t="s">
        <v>29</v>
      </c>
      <c r="U229" s="28"/>
      <c r="V229" s="28"/>
      <c r="W229" s="28"/>
      <c r="X229" s="28"/>
      <c r="Y229" s="28"/>
    </row>
    <row r="230" ht="76.5" spans="1:25">
      <c r="A230" s="33" t="s">
        <v>425</v>
      </c>
      <c r="B230" s="7" t="s">
        <v>857</v>
      </c>
      <c r="C230" s="46" t="s">
        <v>852</v>
      </c>
      <c r="D230" s="46" t="s">
        <v>469</v>
      </c>
      <c r="E230" s="46" t="s">
        <v>858</v>
      </c>
      <c r="F230" s="9" t="s">
        <v>854</v>
      </c>
      <c r="G230" s="9" t="s">
        <v>855</v>
      </c>
      <c r="H230" s="46" t="s">
        <v>856</v>
      </c>
      <c r="I230" s="52">
        <v>1200</v>
      </c>
      <c r="J230" s="52">
        <v>235200</v>
      </c>
      <c r="K230" s="52">
        <v>51000</v>
      </c>
      <c r="L230" s="53">
        <f t="shared" si="9"/>
        <v>287400</v>
      </c>
      <c r="M230" s="54">
        <v>10</v>
      </c>
      <c r="N230" s="11">
        <v>110400</v>
      </c>
      <c r="O230" s="11">
        <f t="shared" si="7"/>
        <v>177000</v>
      </c>
      <c r="P230" s="38">
        <v>44503</v>
      </c>
      <c r="Q230" s="38">
        <v>45415</v>
      </c>
      <c r="R230" s="38">
        <v>45507</v>
      </c>
      <c r="S230" s="29">
        <v>50435</v>
      </c>
      <c r="T230" s="7" t="s">
        <v>29</v>
      </c>
      <c r="U230" s="28"/>
      <c r="V230" s="28"/>
      <c r="W230" s="28"/>
      <c r="X230" s="28"/>
      <c r="Y230" s="28"/>
    </row>
    <row r="231" ht="76.5" spans="1:25">
      <c r="A231" s="33" t="s">
        <v>425</v>
      </c>
      <c r="B231" s="7" t="s">
        <v>859</v>
      </c>
      <c r="C231" s="46" t="s">
        <v>852</v>
      </c>
      <c r="D231" s="46" t="s">
        <v>469</v>
      </c>
      <c r="E231" s="46" t="s">
        <v>860</v>
      </c>
      <c r="F231" s="9" t="s">
        <v>854</v>
      </c>
      <c r="G231" s="9" t="s">
        <v>855</v>
      </c>
      <c r="H231" s="46" t="s">
        <v>856</v>
      </c>
      <c r="I231" s="52"/>
      <c r="J231" s="52">
        <v>32400</v>
      </c>
      <c r="K231" s="52">
        <v>7000</v>
      </c>
      <c r="L231" s="53">
        <f t="shared" si="9"/>
        <v>39400</v>
      </c>
      <c r="M231" s="54">
        <v>3</v>
      </c>
      <c r="N231" s="11">
        <v>11800</v>
      </c>
      <c r="O231" s="11">
        <f t="shared" si="7"/>
        <v>27600</v>
      </c>
      <c r="P231" s="38">
        <v>44503</v>
      </c>
      <c r="Q231" s="38">
        <v>45415</v>
      </c>
      <c r="R231" s="38">
        <v>45507</v>
      </c>
      <c r="S231" s="29">
        <v>50432</v>
      </c>
      <c r="T231" s="7" t="s">
        <v>29</v>
      </c>
      <c r="U231" s="28"/>
      <c r="V231" s="28"/>
      <c r="W231" s="28"/>
      <c r="X231" s="28"/>
      <c r="Y231" s="28"/>
    </row>
    <row r="232" ht="38.25" spans="1:25">
      <c r="A232" s="33" t="s">
        <v>425</v>
      </c>
      <c r="B232" s="7" t="s">
        <v>861</v>
      </c>
      <c r="C232" s="46" t="s">
        <v>862</v>
      </c>
      <c r="D232" s="46" t="s">
        <v>37</v>
      </c>
      <c r="E232" s="46" t="s">
        <v>863</v>
      </c>
      <c r="F232" s="9" t="s">
        <v>864</v>
      </c>
      <c r="G232" s="9" t="s">
        <v>865</v>
      </c>
      <c r="H232" s="46" t="s">
        <v>866</v>
      </c>
      <c r="I232" s="52"/>
      <c r="J232" s="52">
        <v>295200</v>
      </c>
      <c r="K232" s="52"/>
      <c r="L232" s="53">
        <f t="shared" si="9"/>
        <v>295200</v>
      </c>
      <c r="M232" s="54">
        <v>3</v>
      </c>
      <c r="N232" s="11">
        <v>147600</v>
      </c>
      <c r="O232" s="11">
        <f t="shared" si="7"/>
        <v>147600</v>
      </c>
      <c r="P232" s="38">
        <v>44519</v>
      </c>
      <c r="Q232" s="38">
        <v>45279</v>
      </c>
      <c r="R232" s="44">
        <v>45370</v>
      </c>
      <c r="S232" s="29">
        <v>50732</v>
      </c>
      <c r="T232" s="7" t="s">
        <v>29</v>
      </c>
      <c r="U232" s="28"/>
      <c r="V232" s="28"/>
      <c r="W232" s="28"/>
      <c r="X232" s="28"/>
      <c r="Y232" s="28"/>
    </row>
    <row r="233" ht="89.25" spans="1:25">
      <c r="A233" s="33" t="s">
        <v>425</v>
      </c>
      <c r="B233" s="7" t="s">
        <v>867</v>
      </c>
      <c r="C233" s="46" t="s">
        <v>868</v>
      </c>
      <c r="D233" s="46" t="s">
        <v>37</v>
      </c>
      <c r="E233" s="46" t="s">
        <v>869</v>
      </c>
      <c r="F233" s="9" t="s">
        <v>870</v>
      </c>
      <c r="G233" s="9" t="s">
        <v>871</v>
      </c>
      <c r="H233" s="9" t="s">
        <v>872</v>
      </c>
      <c r="I233" s="52"/>
      <c r="J233" s="52">
        <v>564400</v>
      </c>
      <c r="K233" s="52"/>
      <c r="L233" s="53">
        <f t="shared" si="9"/>
        <v>564400</v>
      </c>
      <c r="M233" s="54">
        <v>42</v>
      </c>
      <c r="N233" s="11"/>
      <c r="O233" s="11">
        <f t="shared" si="7"/>
        <v>564400</v>
      </c>
      <c r="P233" s="7"/>
      <c r="Q233" s="7"/>
      <c r="R233" s="7"/>
      <c r="S233" s="29"/>
      <c r="T233" s="7"/>
      <c r="U233" s="28"/>
      <c r="V233" s="28"/>
      <c r="W233" s="28"/>
      <c r="X233" s="28"/>
      <c r="Y233" s="28"/>
    </row>
    <row r="234" ht="89.25" spans="1:25">
      <c r="A234" s="33" t="s">
        <v>425</v>
      </c>
      <c r="B234" s="7" t="s">
        <v>873</v>
      </c>
      <c r="C234" s="46" t="s">
        <v>868</v>
      </c>
      <c r="D234" s="48" t="s">
        <v>24</v>
      </c>
      <c r="E234" s="49" t="s">
        <v>874</v>
      </c>
      <c r="F234" s="9" t="s">
        <v>870</v>
      </c>
      <c r="G234" s="9" t="s">
        <v>871</v>
      </c>
      <c r="H234" s="9" t="s">
        <v>872</v>
      </c>
      <c r="I234" s="57"/>
      <c r="J234" s="57">
        <v>41400</v>
      </c>
      <c r="K234" s="57"/>
      <c r="L234" s="53">
        <f t="shared" si="9"/>
        <v>41400</v>
      </c>
      <c r="M234" s="54">
        <v>5</v>
      </c>
      <c r="N234" s="11">
        <v>7600</v>
      </c>
      <c r="O234" s="11">
        <f t="shared" si="7"/>
        <v>33800</v>
      </c>
      <c r="P234" s="38">
        <v>44517</v>
      </c>
      <c r="Q234" s="44">
        <v>45247</v>
      </c>
      <c r="R234" s="38">
        <v>45339</v>
      </c>
      <c r="S234" s="29">
        <v>50611</v>
      </c>
      <c r="T234" s="7" t="s">
        <v>29</v>
      </c>
      <c r="U234" s="28"/>
      <c r="V234" s="28"/>
      <c r="W234" s="28"/>
      <c r="X234" s="28"/>
      <c r="Y234" s="28"/>
    </row>
    <row r="235" ht="89.25" spans="1:25">
      <c r="A235" s="33" t="s">
        <v>425</v>
      </c>
      <c r="B235" s="7" t="s">
        <v>875</v>
      </c>
      <c r="C235" s="46" t="s">
        <v>868</v>
      </c>
      <c r="D235" s="48" t="s">
        <v>32</v>
      </c>
      <c r="E235" s="49" t="s">
        <v>876</v>
      </c>
      <c r="F235" s="9" t="s">
        <v>870</v>
      </c>
      <c r="G235" s="9" t="s">
        <v>871</v>
      </c>
      <c r="H235" s="9" t="s">
        <v>872</v>
      </c>
      <c r="I235" s="57"/>
      <c r="J235" s="57">
        <v>63400</v>
      </c>
      <c r="K235" s="57"/>
      <c r="L235" s="53">
        <f t="shared" si="9"/>
        <v>63400</v>
      </c>
      <c r="M235" s="54">
        <v>9</v>
      </c>
      <c r="N235" s="11">
        <v>7600</v>
      </c>
      <c r="O235" s="11">
        <f t="shared" si="7"/>
        <v>55800</v>
      </c>
      <c r="P235" s="38">
        <v>44519</v>
      </c>
      <c r="Q235" s="44">
        <v>44519</v>
      </c>
      <c r="R235" s="38">
        <v>45341</v>
      </c>
      <c r="S235" s="29">
        <v>50718</v>
      </c>
      <c r="T235" s="7" t="s">
        <v>29</v>
      </c>
      <c r="U235" s="28"/>
      <c r="V235" s="28"/>
      <c r="W235" s="28"/>
      <c r="X235" s="28"/>
      <c r="Y235" s="28"/>
    </row>
    <row r="236" ht="89.25" spans="1:25">
      <c r="A236" s="33" t="s">
        <v>425</v>
      </c>
      <c r="B236" s="7" t="s">
        <v>877</v>
      </c>
      <c r="C236" s="46" t="s">
        <v>868</v>
      </c>
      <c r="D236" s="48" t="s">
        <v>42</v>
      </c>
      <c r="E236" s="49" t="s">
        <v>878</v>
      </c>
      <c r="F236" s="9" t="s">
        <v>870</v>
      </c>
      <c r="G236" s="9" t="s">
        <v>871</v>
      </c>
      <c r="H236" s="9" t="s">
        <v>872</v>
      </c>
      <c r="I236" s="57"/>
      <c r="J236" s="57">
        <v>51500</v>
      </c>
      <c r="K236" s="57"/>
      <c r="L236" s="53">
        <f t="shared" si="9"/>
        <v>51500</v>
      </c>
      <c r="M236" s="54">
        <v>7</v>
      </c>
      <c r="N236" s="11">
        <v>6000</v>
      </c>
      <c r="O236" s="11">
        <f t="shared" si="7"/>
        <v>45500</v>
      </c>
      <c r="P236" s="38">
        <v>44517</v>
      </c>
      <c r="Q236" s="38">
        <v>45247</v>
      </c>
      <c r="R236" s="38">
        <v>45339</v>
      </c>
      <c r="S236" s="29">
        <v>50612</v>
      </c>
      <c r="T236" s="7" t="s">
        <v>29</v>
      </c>
      <c r="U236" s="28"/>
      <c r="V236" s="28"/>
      <c r="W236" s="28"/>
      <c r="X236" s="28"/>
      <c r="Y236" s="28"/>
    </row>
    <row r="237" ht="89.25" spans="1:25">
      <c r="A237" s="33" t="s">
        <v>425</v>
      </c>
      <c r="B237" s="7" t="s">
        <v>879</v>
      </c>
      <c r="C237" s="46" t="s">
        <v>868</v>
      </c>
      <c r="D237" s="48" t="s">
        <v>120</v>
      </c>
      <c r="E237" s="49" t="s">
        <v>880</v>
      </c>
      <c r="F237" s="9" t="s">
        <v>870</v>
      </c>
      <c r="G237" s="9" t="s">
        <v>871</v>
      </c>
      <c r="H237" s="9" t="s">
        <v>872</v>
      </c>
      <c r="I237" s="57"/>
      <c r="J237" s="57">
        <v>36800</v>
      </c>
      <c r="K237" s="57"/>
      <c r="L237" s="53">
        <f t="shared" si="9"/>
        <v>36800</v>
      </c>
      <c r="M237" s="54">
        <v>4</v>
      </c>
      <c r="N237" s="11">
        <v>36800</v>
      </c>
      <c r="O237" s="11">
        <f t="shared" si="7"/>
        <v>0</v>
      </c>
      <c r="P237" s="38">
        <v>44543</v>
      </c>
      <c r="Q237" s="65">
        <v>45273</v>
      </c>
      <c r="R237" s="38">
        <v>45364</v>
      </c>
      <c r="S237" s="29">
        <v>51046</v>
      </c>
      <c r="T237" s="7" t="s">
        <v>29</v>
      </c>
      <c r="U237" s="28"/>
      <c r="V237" s="28"/>
      <c r="W237" s="28"/>
      <c r="X237" s="28"/>
      <c r="Y237" s="28"/>
    </row>
    <row r="238" ht="89.25" spans="1:25">
      <c r="A238" s="33" t="s">
        <v>425</v>
      </c>
      <c r="B238" s="7" t="s">
        <v>881</v>
      </c>
      <c r="C238" s="46" t="s">
        <v>868</v>
      </c>
      <c r="D238" s="48" t="s">
        <v>469</v>
      </c>
      <c r="E238" s="49" t="s">
        <v>882</v>
      </c>
      <c r="F238" s="9" t="s">
        <v>870</v>
      </c>
      <c r="G238" s="9" t="s">
        <v>871</v>
      </c>
      <c r="H238" s="9" t="s">
        <v>872</v>
      </c>
      <c r="I238" s="57"/>
      <c r="J238" s="57">
        <v>146400</v>
      </c>
      <c r="K238" s="57"/>
      <c r="L238" s="53">
        <f t="shared" si="9"/>
        <v>146400</v>
      </c>
      <c r="M238" s="54">
        <v>17</v>
      </c>
      <c r="N238" s="11">
        <v>25600</v>
      </c>
      <c r="O238" s="11">
        <f t="shared" si="7"/>
        <v>120800</v>
      </c>
      <c r="P238" s="38">
        <v>44509</v>
      </c>
      <c r="Q238" s="38">
        <v>45239</v>
      </c>
      <c r="R238" s="38">
        <v>45331</v>
      </c>
      <c r="S238" s="29">
        <v>50506</v>
      </c>
      <c r="T238" s="7" t="s">
        <v>29</v>
      </c>
      <c r="U238" s="28"/>
      <c r="V238" s="28"/>
      <c r="W238" s="28"/>
      <c r="X238" s="28"/>
      <c r="Y238" s="28"/>
    </row>
    <row r="239" ht="89.25" spans="1:25">
      <c r="A239" s="33" t="s">
        <v>425</v>
      </c>
      <c r="B239" s="7" t="s">
        <v>883</v>
      </c>
      <c r="C239" s="46" t="s">
        <v>868</v>
      </c>
      <c r="D239" s="48" t="s">
        <v>465</v>
      </c>
      <c r="E239" s="49" t="s">
        <v>691</v>
      </c>
      <c r="F239" s="9" t="s">
        <v>870</v>
      </c>
      <c r="G239" s="9" t="s">
        <v>871</v>
      </c>
      <c r="H239" s="9" t="s">
        <v>872</v>
      </c>
      <c r="I239" s="57"/>
      <c r="J239" s="57">
        <v>96000</v>
      </c>
      <c r="K239" s="57"/>
      <c r="L239" s="53">
        <f t="shared" si="9"/>
        <v>96000</v>
      </c>
      <c r="M239" s="54">
        <v>5</v>
      </c>
      <c r="N239" s="11"/>
      <c r="O239" s="11">
        <f t="shared" si="7"/>
        <v>96000</v>
      </c>
      <c r="P239" s="7"/>
      <c r="Q239" s="7"/>
      <c r="R239" s="7"/>
      <c r="S239" s="29"/>
      <c r="T239" s="7"/>
      <c r="U239" s="28"/>
      <c r="V239" s="28"/>
      <c r="W239" s="28"/>
      <c r="X239" s="28"/>
      <c r="Y239" s="28"/>
    </row>
    <row r="240" ht="38.25" spans="1:25">
      <c r="A240" s="33" t="s">
        <v>425</v>
      </c>
      <c r="B240" s="7" t="s">
        <v>884</v>
      </c>
      <c r="C240" s="47" t="s">
        <v>885</v>
      </c>
      <c r="D240" s="47" t="s">
        <v>42</v>
      </c>
      <c r="E240" s="47" t="s">
        <v>886</v>
      </c>
      <c r="F240" s="9" t="s">
        <v>887</v>
      </c>
      <c r="G240" s="48"/>
      <c r="H240" s="47" t="s">
        <v>888</v>
      </c>
      <c r="I240" s="55"/>
      <c r="J240" s="55">
        <v>7551.96</v>
      </c>
      <c r="K240" s="57"/>
      <c r="L240" s="53">
        <f t="shared" si="9"/>
        <v>7551.96</v>
      </c>
      <c r="M240" s="54">
        <v>1</v>
      </c>
      <c r="N240" s="11">
        <v>7551.96</v>
      </c>
      <c r="O240" s="11">
        <f t="shared" si="7"/>
        <v>0</v>
      </c>
      <c r="P240" s="38">
        <v>44518</v>
      </c>
      <c r="Q240" s="38">
        <v>44638</v>
      </c>
      <c r="R240" s="38">
        <v>44730</v>
      </c>
      <c r="S240" s="29">
        <v>50598</v>
      </c>
      <c r="T240" s="7" t="s">
        <v>29</v>
      </c>
      <c r="U240" s="28"/>
      <c r="V240" s="28"/>
      <c r="W240" s="28"/>
      <c r="X240" s="28"/>
      <c r="Y240" s="28"/>
    </row>
    <row r="241" ht="25.5" spans="1:25">
      <c r="A241" s="33" t="s">
        <v>425</v>
      </c>
      <c r="B241" s="7" t="s">
        <v>889</v>
      </c>
      <c r="C241" s="47" t="s">
        <v>890</v>
      </c>
      <c r="D241" s="47" t="s">
        <v>68</v>
      </c>
      <c r="E241" s="47" t="s">
        <v>73</v>
      </c>
      <c r="F241" s="9" t="s">
        <v>887</v>
      </c>
      <c r="G241" s="48"/>
      <c r="H241" s="47" t="s">
        <v>891</v>
      </c>
      <c r="I241" s="55"/>
      <c r="J241" s="55">
        <v>7551.96</v>
      </c>
      <c r="K241" s="57"/>
      <c r="L241" s="53">
        <f t="shared" si="9"/>
        <v>7551.96</v>
      </c>
      <c r="M241" s="54">
        <v>1</v>
      </c>
      <c r="N241" s="11"/>
      <c r="O241" s="11">
        <f t="shared" si="7"/>
        <v>7551.96</v>
      </c>
      <c r="P241" s="38">
        <v>44518</v>
      </c>
      <c r="Q241" s="38">
        <v>44791</v>
      </c>
      <c r="R241" s="38">
        <v>44883</v>
      </c>
      <c r="S241" s="29">
        <v>50800</v>
      </c>
      <c r="T241" s="7" t="s">
        <v>661</v>
      </c>
      <c r="U241" s="28"/>
      <c r="V241" s="28"/>
      <c r="W241" s="28"/>
      <c r="X241" s="28"/>
      <c r="Y241" s="28"/>
    </row>
    <row r="242" s="1" customFormat="1" ht="25.5" spans="1:25">
      <c r="A242" s="33" t="s">
        <v>425</v>
      </c>
      <c r="B242" s="50" t="s">
        <v>892</v>
      </c>
      <c r="C242" s="51" t="s">
        <v>893</v>
      </c>
      <c r="D242" s="51" t="s">
        <v>47</v>
      </c>
      <c r="E242" s="51" t="s">
        <v>197</v>
      </c>
      <c r="F242" s="51" t="s">
        <v>756</v>
      </c>
      <c r="G242" s="10" t="s">
        <v>127</v>
      </c>
      <c r="H242" s="51" t="s">
        <v>894</v>
      </c>
      <c r="I242" s="58">
        <v>13000</v>
      </c>
      <c r="J242" s="58"/>
      <c r="K242" s="58">
        <v>17000</v>
      </c>
      <c r="L242" s="59">
        <f t="shared" si="9"/>
        <v>30000</v>
      </c>
      <c r="M242" s="60"/>
      <c r="N242" s="61">
        <v>30000</v>
      </c>
      <c r="O242" s="61">
        <f t="shared" si="7"/>
        <v>0</v>
      </c>
      <c r="P242" s="62">
        <v>43038</v>
      </c>
      <c r="Q242" s="62">
        <v>44500</v>
      </c>
      <c r="R242" s="62">
        <v>44591</v>
      </c>
      <c r="S242" s="66">
        <v>50615</v>
      </c>
      <c r="T242" s="10" t="s">
        <v>29</v>
      </c>
      <c r="U242" s="67"/>
      <c r="V242" s="67"/>
      <c r="W242" s="67"/>
      <c r="X242" s="67"/>
      <c r="Y242" s="67"/>
    </row>
    <row r="243" ht="51" spans="1:25">
      <c r="A243" s="33" t="s">
        <v>425</v>
      </c>
      <c r="B243" s="10" t="s">
        <v>895</v>
      </c>
      <c r="C243" s="46" t="s">
        <v>896</v>
      </c>
      <c r="D243" s="46" t="s">
        <v>37</v>
      </c>
      <c r="E243" s="46" t="s">
        <v>897</v>
      </c>
      <c r="F243" s="9" t="s">
        <v>898</v>
      </c>
      <c r="G243" s="9" t="s">
        <v>899</v>
      </c>
      <c r="H243" s="46" t="s">
        <v>900</v>
      </c>
      <c r="I243" s="52">
        <v>19440</v>
      </c>
      <c r="J243" s="52">
        <v>353900</v>
      </c>
      <c r="K243" s="52"/>
      <c r="L243" s="53">
        <f t="shared" si="9"/>
        <v>373340</v>
      </c>
      <c r="M243" s="54">
        <v>7</v>
      </c>
      <c r="N243" s="11">
        <v>137556.67</v>
      </c>
      <c r="O243" s="11">
        <f t="shared" si="7"/>
        <v>235783.33</v>
      </c>
      <c r="P243" s="38">
        <v>44531</v>
      </c>
      <c r="Q243" s="38">
        <v>45658</v>
      </c>
      <c r="R243" s="65">
        <v>45717</v>
      </c>
      <c r="S243" s="29">
        <v>50906</v>
      </c>
      <c r="T243" s="7" t="s">
        <v>29</v>
      </c>
      <c r="U243" s="28"/>
      <c r="V243" s="28"/>
      <c r="W243" s="28"/>
      <c r="X243" s="28"/>
      <c r="Y243" s="28"/>
    </row>
    <row r="244" ht="51" spans="1:25">
      <c r="A244" s="33" t="s">
        <v>425</v>
      </c>
      <c r="B244" s="7" t="s">
        <v>901</v>
      </c>
      <c r="C244" s="46" t="s">
        <v>896</v>
      </c>
      <c r="D244" s="46" t="s">
        <v>32</v>
      </c>
      <c r="E244" s="46" t="s">
        <v>902</v>
      </c>
      <c r="F244" s="9" t="s">
        <v>898</v>
      </c>
      <c r="G244" s="9" t="s">
        <v>899</v>
      </c>
      <c r="H244" s="46" t="s">
        <v>900</v>
      </c>
      <c r="I244" s="52"/>
      <c r="J244" s="52">
        <v>98400</v>
      </c>
      <c r="K244" s="52"/>
      <c r="L244" s="53">
        <f t="shared" si="9"/>
        <v>98400</v>
      </c>
      <c r="M244" s="54">
        <v>2</v>
      </c>
      <c r="N244" s="11">
        <v>24600</v>
      </c>
      <c r="O244" s="11">
        <f t="shared" si="7"/>
        <v>73800</v>
      </c>
      <c r="P244" s="38">
        <v>44519</v>
      </c>
      <c r="Q244" s="38">
        <v>45645</v>
      </c>
      <c r="R244" s="38">
        <v>45796</v>
      </c>
      <c r="S244" s="29">
        <v>50802</v>
      </c>
      <c r="T244" s="7" t="s">
        <v>29</v>
      </c>
      <c r="U244" s="28"/>
      <c r="V244" s="28"/>
      <c r="W244" s="28"/>
      <c r="X244" s="28"/>
      <c r="Y244" s="28"/>
    </row>
    <row r="245" ht="51" spans="1:25">
      <c r="A245" s="33" t="s">
        <v>425</v>
      </c>
      <c r="B245" s="7" t="s">
        <v>903</v>
      </c>
      <c r="C245" s="46" t="s">
        <v>896</v>
      </c>
      <c r="D245" s="46" t="s">
        <v>438</v>
      </c>
      <c r="E245" s="46" t="s">
        <v>904</v>
      </c>
      <c r="F245" s="9" t="s">
        <v>898</v>
      </c>
      <c r="G245" s="9" t="s">
        <v>899</v>
      </c>
      <c r="H245" s="46" t="s">
        <v>900</v>
      </c>
      <c r="I245" s="52">
        <v>24000</v>
      </c>
      <c r="J245" s="52">
        <v>321600</v>
      </c>
      <c r="K245" s="52"/>
      <c r="L245" s="53">
        <f t="shared" si="9"/>
        <v>345600</v>
      </c>
      <c r="M245" s="54">
        <v>9</v>
      </c>
      <c r="N245" s="11">
        <v>68800</v>
      </c>
      <c r="O245" s="11">
        <f t="shared" si="7"/>
        <v>276800</v>
      </c>
      <c r="P245" s="38">
        <v>44524</v>
      </c>
      <c r="Q245" s="38">
        <v>45650</v>
      </c>
      <c r="R245" s="38">
        <v>45740</v>
      </c>
      <c r="S245" s="29">
        <v>50834</v>
      </c>
      <c r="T245" s="7" t="s">
        <v>29</v>
      </c>
      <c r="U245" s="28"/>
      <c r="V245" s="28"/>
      <c r="W245" s="28"/>
      <c r="X245" s="28"/>
      <c r="Y245" s="28"/>
    </row>
    <row r="246" ht="51" spans="1:25">
      <c r="A246" s="33" t="s">
        <v>425</v>
      </c>
      <c r="B246" s="7" t="s">
        <v>905</v>
      </c>
      <c r="C246" s="46" t="s">
        <v>896</v>
      </c>
      <c r="D246" s="48" t="s">
        <v>68</v>
      </c>
      <c r="E246" s="48" t="s">
        <v>906</v>
      </c>
      <c r="F246" s="9" t="s">
        <v>898</v>
      </c>
      <c r="G246" s="9" t="s">
        <v>899</v>
      </c>
      <c r="H246" s="46" t="s">
        <v>900</v>
      </c>
      <c r="I246" s="57"/>
      <c r="J246" s="57">
        <v>49200</v>
      </c>
      <c r="K246" s="57"/>
      <c r="L246" s="53">
        <f t="shared" si="9"/>
        <v>49200</v>
      </c>
      <c r="M246" s="54">
        <v>1</v>
      </c>
      <c r="N246" s="11">
        <v>24600</v>
      </c>
      <c r="O246" s="11">
        <f t="shared" si="7"/>
        <v>24600</v>
      </c>
      <c r="P246" s="38">
        <v>44524</v>
      </c>
      <c r="Q246" s="38">
        <v>45650</v>
      </c>
      <c r="R246" s="38">
        <v>45740</v>
      </c>
      <c r="S246" s="29">
        <v>50829</v>
      </c>
      <c r="T246" s="7" t="s">
        <v>29</v>
      </c>
      <c r="U246" s="28"/>
      <c r="V246" s="28"/>
      <c r="W246" s="28"/>
      <c r="X246" s="28"/>
      <c r="Y246" s="28"/>
    </row>
    <row r="247" ht="25.5" spans="1:25">
      <c r="A247" s="33" t="s">
        <v>425</v>
      </c>
      <c r="B247" s="7" t="s">
        <v>907</v>
      </c>
      <c r="C247" s="47" t="s">
        <v>908</v>
      </c>
      <c r="D247" s="47" t="s">
        <v>47</v>
      </c>
      <c r="E247" s="47" t="s">
        <v>909</v>
      </c>
      <c r="F247" s="47" t="s">
        <v>749</v>
      </c>
      <c r="G247" s="7" t="s">
        <v>127</v>
      </c>
      <c r="H247" s="47" t="s">
        <v>910</v>
      </c>
      <c r="I247" s="55">
        <v>40000</v>
      </c>
      <c r="J247" s="55"/>
      <c r="K247" s="11"/>
      <c r="L247" s="53">
        <f t="shared" si="9"/>
        <v>40000</v>
      </c>
      <c r="M247" s="54"/>
      <c r="N247" s="11">
        <v>40000</v>
      </c>
      <c r="O247" s="11">
        <f t="shared" si="7"/>
        <v>0</v>
      </c>
      <c r="P247" s="38">
        <v>44524</v>
      </c>
      <c r="Q247" s="38">
        <v>44889</v>
      </c>
      <c r="R247" s="38">
        <v>44981</v>
      </c>
      <c r="S247" s="29">
        <v>50833</v>
      </c>
      <c r="T247" s="7" t="s">
        <v>29</v>
      </c>
      <c r="U247" s="28"/>
      <c r="V247" s="28"/>
      <c r="W247" s="28"/>
      <c r="X247" s="28"/>
      <c r="Y247" s="28"/>
    </row>
    <row r="248" ht="25.5" spans="1:25">
      <c r="A248" s="33" t="s">
        <v>425</v>
      </c>
      <c r="B248" s="7" t="s">
        <v>911</v>
      </c>
      <c r="C248" s="47" t="s">
        <v>912</v>
      </c>
      <c r="D248" s="47" t="s">
        <v>913</v>
      </c>
      <c r="E248" s="47" t="s">
        <v>914</v>
      </c>
      <c r="F248" s="9" t="s">
        <v>653</v>
      </c>
      <c r="G248" s="47" t="s">
        <v>666</v>
      </c>
      <c r="H248" s="47" t="s">
        <v>915</v>
      </c>
      <c r="I248" s="55"/>
      <c r="J248" s="55">
        <v>24000</v>
      </c>
      <c r="K248" s="55">
        <v>26000</v>
      </c>
      <c r="L248" s="53">
        <f t="shared" si="9"/>
        <v>50000</v>
      </c>
      <c r="M248" s="54">
        <v>1</v>
      </c>
      <c r="N248" s="11"/>
      <c r="O248" s="11">
        <f t="shared" si="7"/>
        <v>50000</v>
      </c>
      <c r="P248" s="7"/>
      <c r="Q248" s="7"/>
      <c r="R248" s="7"/>
      <c r="S248" s="29"/>
      <c r="T248" s="7" t="s">
        <v>91</v>
      </c>
      <c r="U248" s="28"/>
      <c r="V248" s="28"/>
      <c r="W248" s="28"/>
      <c r="X248" s="28"/>
      <c r="Y248" s="28"/>
    </row>
    <row r="249" ht="51" spans="1:25">
      <c r="A249" s="33" t="s">
        <v>425</v>
      </c>
      <c r="B249" s="7" t="s">
        <v>916</v>
      </c>
      <c r="C249" s="46" t="s">
        <v>917</v>
      </c>
      <c r="D249" s="46" t="s">
        <v>37</v>
      </c>
      <c r="E249" s="46" t="s">
        <v>918</v>
      </c>
      <c r="F249" s="9" t="s">
        <v>919</v>
      </c>
      <c r="G249" s="9" t="s">
        <v>920</v>
      </c>
      <c r="H249" s="46" t="s">
        <v>921</v>
      </c>
      <c r="I249" s="52">
        <v>4800</v>
      </c>
      <c r="J249" s="52">
        <v>49200</v>
      </c>
      <c r="K249" s="52"/>
      <c r="L249" s="53">
        <f t="shared" si="9"/>
        <v>54000</v>
      </c>
      <c r="M249" s="54">
        <v>1</v>
      </c>
      <c r="N249" s="11">
        <v>54000</v>
      </c>
      <c r="O249" s="11">
        <f t="shared" si="7"/>
        <v>0</v>
      </c>
      <c r="P249" s="38">
        <v>44538</v>
      </c>
      <c r="Q249" s="38">
        <v>44903</v>
      </c>
      <c r="R249" s="38">
        <v>44965</v>
      </c>
      <c r="S249" s="29">
        <v>51031</v>
      </c>
      <c r="T249" s="7" t="s">
        <v>29</v>
      </c>
      <c r="U249" s="28"/>
      <c r="V249" s="28"/>
      <c r="W249" s="28"/>
      <c r="X249" s="28"/>
      <c r="Y249" s="28"/>
    </row>
    <row r="250" ht="38.25" spans="1:25">
      <c r="A250" s="33" t="s">
        <v>425</v>
      </c>
      <c r="B250" s="7" t="s">
        <v>922</v>
      </c>
      <c r="C250" s="47" t="s">
        <v>923</v>
      </c>
      <c r="D250" s="47" t="s">
        <v>461</v>
      </c>
      <c r="E250" s="47" t="s">
        <v>924</v>
      </c>
      <c r="F250" s="47" t="s">
        <v>925</v>
      </c>
      <c r="G250" s="7"/>
      <c r="H250" s="47" t="s">
        <v>926</v>
      </c>
      <c r="I250" s="63"/>
      <c r="J250" s="55">
        <v>28800</v>
      </c>
      <c r="K250" s="63"/>
      <c r="L250" s="53">
        <f t="shared" si="9"/>
        <v>28800</v>
      </c>
      <c r="M250" s="7">
        <v>6</v>
      </c>
      <c r="N250" s="11">
        <v>28800</v>
      </c>
      <c r="O250" s="11">
        <f t="shared" si="7"/>
        <v>0</v>
      </c>
      <c r="P250" s="38">
        <v>44537</v>
      </c>
      <c r="Q250" s="38">
        <v>44902</v>
      </c>
      <c r="R250" s="38">
        <v>44964</v>
      </c>
      <c r="S250" s="29">
        <v>51014</v>
      </c>
      <c r="T250" s="7" t="s">
        <v>29</v>
      </c>
      <c r="U250" s="28"/>
      <c r="V250" s="28"/>
      <c r="W250" s="28"/>
      <c r="X250" s="28"/>
      <c r="Y250" s="28"/>
    </row>
    <row r="251" ht="25.5" spans="1:25">
      <c r="A251" s="33" t="s">
        <v>425</v>
      </c>
      <c r="B251" s="7" t="s">
        <v>927</v>
      </c>
      <c r="C251" s="47" t="s">
        <v>890</v>
      </c>
      <c r="D251" s="47" t="s">
        <v>68</v>
      </c>
      <c r="E251" s="47" t="s">
        <v>73</v>
      </c>
      <c r="F251" s="9" t="s">
        <v>887</v>
      </c>
      <c r="G251" s="48"/>
      <c r="H251" s="47" t="s">
        <v>891</v>
      </c>
      <c r="I251" s="55"/>
      <c r="J251" s="55">
        <v>7551.96</v>
      </c>
      <c r="K251" s="57"/>
      <c r="L251" s="53">
        <f t="shared" si="9"/>
        <v>7551.96</v>
      </c>
      <c r="M251" s="54">
        <v>1</v>
      </c>
      <c r="N251" s="11"/>
      <c r="O251" s="11">
        <f t="shared" si="7"/>
        <v>7551.96</v>
      </c>
      <c r="P251" s="7"/>
      <c r="Q251" s="7"/>
      <c r="R251" s="7"/>
      <c r="S251" s="29"/>
      <c r="T251" s="7" t="s">
        <v>91</v>
      </c>
      <c r="U251" s="28"/>
      <c r="V251" s="28"/>
      <c r="W251" s="28"/>
      <c r="X251" s="28"/>
      <c r="Y251" s="28"/>
    </row>
    <row r="252" ht="25.5" spans="1:25">
      <c r="A252" s="33" t="s">
        <v>425</v>
      </c>
      <c r="B252" s="7" t="s">
        <v>928</v>
      </c>
      <c r="C252" s="47" t="s">
        <v>929</v>
      </c>
      <c r="D252" s="47" t="s">
        <v>37</v>
      </c>
      <c r="E252" s="47" t="s">
        <v>930</v>
      </c>
      <c r="F252" s="9" t="s">
        <v>887</v>
      </c>
      <c r="G252" s="48"/>
      <c r="H252" s="47" t="s">
        <v>931</v>
      </c>
      <c r="I252" s="55"/>
      <c r="J252" s="55">
        <v>7551.96</v>
      </c>
      <c r="K252" s="57"/>
      <c r="L252" s="53">
        <f t="shared" si="9"/>
        <v>7551.96</v>
      </c>
      <c r="M252" s="54">
        <v>1</v>
      </c>
      <c r="N252" s="11"/>
      <c r="O252" s="11">
        <f t="shared" si="7"/>
        <v>7551.96</v>
      </c>
      <c r="P252" s="7"/>
      <c r="Q252" s="7"/>
      <c r="R252" s="7"/>
      <c r="S252" s="29"/>
      <c r="T252" s="7" t="s">
        <v>91</v>
      </c>
      <c r="U252" s="28"/>
      <c r="V252" s="28"/>
      <c r="W252" s="28"/>
      <c r="X252" s="28"/>
      <c r="Y252" s="28"/>
    </row>
    <row r="253" ht="25.5" spans="1:25">
      <c r="A253" s="33" t="s">
        <v>425</v>
      </c>
      <c r="B253" s="7" t="s">
        <v>932</v>
      </c>
      <c r="C253" s="47" t="s">
        <v>933</v>
      </c>
      <c r="D253" s="47" t="s">
        <v>438</v>
      </c>
      <c r="E253" s="47" t="s">
        <v>934</v>
      </c>
      <c r="F253" s="9" t="s">
        <v>887</v>
      </c>
      <c r="G253" s="48"/>
      <c r="H253" s="47" t="s">
        <v>935</v>
      </c>
      <c r="I253" s="55"/>
      <c r="J253" s="55">
        <v>7551.96</v>
      </c>
      <c r="K253" s="57"/>
      <c r="L253" s="53">
        <f t="shared" si="9"/>
        <v>7551.96</v>
      </c>
      <c r="M253" s="54">
        <v>1</v>
      </c>
      <c r="N253" s="11"/>
      <c r="O253" s="11">
        <f t="shared" si="7"/>
        <v>7551.96</v>
      </c>
      <c r="P253" s="7"/>
      <c r="Q253" s="7"/>
      <c r="R253" s="7"/>
      <c r="S253" s="29"/>
      <c r="T253" s="7" t="s">
        <v>91</v>
      </c>
      <c r="U253" s="28"/>
      <c r="V253" s="28"/>
      <c r="W253" s="28"/>
      <c r="X253" s="28"/>
      <c r="Y253" s="28"/>
    </row>
    <row r="254" ht="25.5" spans="1:25">
      <c r="A254" s="33" t="s">
        <v>425</v>
      </c>
      <c r="B254" s="7" t="s">
        <v>936</v>
      </c>
      <c r="C254" s="47" t="s">
        <v>937</v>
      </c>
      <c r="D254" s="47" t="s">
        <v>24</v>
      </c>
      <c r="E254" s="47" t="s">
        <v>938</v>
      </c>
      <c r="F254" s="9" t="s">
        <v>887</v>
      </c>
      <c r="G254" s="9"/>
      <c r="H254" s="47" t="s">
        <v>939</v>
      </c>
      <c r="I254" s="55"/>
      <c r="J254" s="55">
        <v>7551.96</v>
      </c>
      <c r="K254" s="52"/>
      <c r="L254" s="53">
        <f t="shared" si="9"/>
        <v>7551.96</v>
      </c>
      <c r="M254" s="54">
        <v>1</v>
      </c>
      <c r="N254" s="11">
        <v>7551.96</v>
      </c>
      <c r="O254" s="11">
        <f t="shared" si="7"/>
        <v>0</v>
      </c>
      <c r="P254" s="38">
        <v>44551</v>
      </c>
      <c r="Q254" s="38">
        <v>44672</v>
      </c>
      <c r="R254" s="38">
        <v>44763</v>
      </c>
      <c r="S254" s="29">
        <v>51152</v>
      </c>
      <c r="T254" s="7" t="s">
        <v>29</v>
      </c>
      <c r="U254" s="28"/>
      <c r="V254" s="28"/>
      <c r="W254" s="28"/>
      <c r="X254" s="28"/>
      <c r="Y254" s="28"/>
    </row>
    <row r="255" ht="25.5" spans="1:25">
      <c r="A255" s="33" t="s">
        <v>425</v>
      </c>
      <c r="B255" s="7" t="s">
        <v>940</v>
      </c>
      <c r="C255" s="47" t="s">
        <v>941</v>
      </c>
      <c r="D255" s="47" t="s">
        <v>24</v>
      </c>
      <c r="E255" s="47" t="s">
        <v>942</v>
      </c>
      <c r="F255" s="9" t="s">
        <v>887</v>
      </c>
      <c r="G255" s="9"/>
      <c r="H255" s="47" t="s">
        <v>943</v>
      </c>
      <c r="I255" s="47"/>
      <c r="J255" s="47">
        <v>7551.96</v>
      </c>
      <c r="K255" s="47"/>
      <c r="L255" s="21">
        <f>SUM(J255:K255)</f>
        <v>7551.96</v>
      </c>
      <c r="M255" s="48">
        <v>1</v>
      </c>
      <c r="N255" s="11">
        <v>7551.96</v>
      </c>
      <c r="O255" s="11">
        <f t="shared" si="7"/>
        <v>0</v>
      </c>
      <c r="P255" s="38">
        <v>44551</v>
      </c>
      <c r="Q255" s="38">
        <v>44672</v>
      </c>
      <c r="R255" s="38">
        <v>44763</v>
      </c>
      <c r="S255" s="29">
        <v>51567</v>
      </c>
      <c r="T255" s="7" t="s">
        <v>29</v>
      </c>
      <c r="U255" s="28"/>
      <c r="V255" s="28"/>
      <c r="W255" s="28"/>
      <c r="X255" s="28"/>
      <c r="Y255" s="28"/>
    </row>
    <row r="256" ht="63.75" spans="1:25">
      <c r="A256" s="33" t="s">
        <v>425</v>
      </c>
      <c r="B256" s="7" t="s">
        <v>944</v>
      </c>
      <c r="C256" s="46" t="s">
        <v>945</v>
      </c>
      <c r="D256" s="46" t="s">
        <v>37</v>
      </c>
      <c r="E256" s="46" t="s">
        <v>946</v>
      </c>
      <c r="F256" s="9" t="s">
        <v>947</v>
      </c>
      <c r="G256" s="9" t="s">
        <v>948</v>
      </c>
      <c r="H256" s="46" t="s">
        <v>949</v>
      </c>
      <c r="I256" s="46">
        <v>72960</v>
      </c>
      <c r="J256" s="46">
        <v>208400</v>
      </c>
      <c r="K256" s="46"/>
      <c r="L256" s="64">
        <f t="shared" ref="L256:L293" si="10">SUM(I256:K256)</f>
        <v>281360</v>
      </c>
      <c r="M256" s="48">
        <v>50</v>
      </c>
      <c r="N256" s="11"/>
      <c r="O256" s="11">
        <f t="shared" si="7"/>
        <v>281360</v>
      </c>
      <c r="P256" s="7"/>
      <c r="Q256" s="7"/>
      <c r="R256" s="7"/>
      <c r="S256" s="29"/>
      <c r="T256" s="7" t="s">
        <v>91</v>
      </c>
      <c r="U256" s="28"/>
      <c r="V256" s="28"/>
      <c r="W256" s="28"/>
      <c r="X256" s="28"/>
      <c r="Y256" s="28"/>
    </row>
    <row r="257" ht="63.75" spans="1:25">
      <c r="A257" s="33" t="s">
        <v>425</v>
      </c>
      <c r="B257" s="7" t="s">
        <v>950</v>
      </c>
      <c r="C257" s="46" t="s">
        <v>945</v>
      </c>
      <c r="D257" s="46" t="s">
        <v>68</v>
      </c>
      <c r="E257" s="46" t="s">
        <v>437</v>
      </c>
      <c r="F257" s="9" t="s">
        <v>947</v>
      </c>
      <c r="G257" s="9" t="s">
        <v>948</v>
      </c>
      <c r="H257" s="46" t="s">
        <v>949</v>
      </c>
      <c r="I257" s="46">
        <v>10500</v>
      </c>
      <c r="J257" s="46">
        <v>75400</v>
      </c>
      <c r="K257" s="46"/>
      <c r="L257" s="64">
        <f t="shared" si="10"/>
        <v>85900</v>
      </c>
      <c r="M257" s="48">
        <v>13</v>
      </c>
      <c r="N257" s="11">
        <v>42950</v>
      </c>
      <c r="O257" s="11">
        <f t="shared" si="7"/>
        <v>42950</v>
      </c>
      <c r="P257" s="38">
        <v>44550</v>
      </c>
      <c r="Q257" s="38">
        <v>45646</v>
      </c>
      <c r="R257" s="38">
        <v>45736</v>
      </c>
      <c r="S257" s="29">
        <v>51149</v>
      </c>
      <c r="T257" s="7" t="s">
        <v>29</v>
      </c>
      <c r="U257" s="28"/>
      <c r="V257" s="28"/>
      <c r="W257" s="28"/>
      <c r="X257" s="28"/>
      <c r="Y257" s="28"/>
    </row>
    <row r="258" ht="63.75" spans="1:25">
      <c r="A258" s="33" t="s">
        <v>425</v>
      </c>
      <c r="B258" s="7" t="s">
        <v>951</v>
      </c>
      <c r="C258" s="46" t="s">
        <v>945</v>
      </c>
      <c r="D258" s="46" t="s">
        <v>32</v>
      </c>
      <c r="E258" s="46" t="s">
        <v>436</v>
      </c>
      <c r="F258" s="9" t="s">
        <v>947</v>
      </c>
      <c r="G258" s="9" t="s">
        <v>948</v>
      </c>
      <c r="H258" s="46" t="s">
        <v>949</v>
      </c>
      <c r="I258" s="46">
        <v>10500</v>
      </c>
      <c r="J258" s="46">
        <v>75400</v>
      </c>
      <c r="K258" s="46"/>
      <c r="L258" s="64">
        <f t="shared" si="10"/>
        <v>85900</v>
      </c>
      <c r="M258" s="48">
        <v>13</v>
      </c>
      <c r="N258" s="11">
        <v>42950</v>
      </c>
      <c r="O258" s="11">
        <f t="shared" si="7"/>
        <v>42950</v>
      </c>
      <c r="P258" s="38">
        <v>44550</v>
      </c>
      <c r="Q258" s="38">
        <v>45646</v>
      </c>
      <c r="R258" s="38">
        <v>45736</v>
      </c>
      <c r="S258" s="29">
        <v>51151</v>
      </c>
      <c r="T258" s="7" t="s">
        <v>29</v>
      </c>
      <c r="U258" s="28"/>
      <c r="V258" s="28"/>
      <c r="W258" s="28"/>
      <c r="X258" s="28"/>
      <c r="Y258" s="28"/>
    </row>
    <row r="259" ht="38.25" spans="1:25">
      <c r="A259" s="68" t="s">
        <v>952</v>
      </c>
      <c r="B259" s="7" t="s">
        <v>22</v>
      </c>
      <c r="C259" s="8" t="s">
        <v>953</v>
      </c>
      <c r="D259" s="8" t="s">
        <v>469</v>
      </c>
      <c r="E259" s="8" t="s">
        <v>954</v>
      </c>
      <c r="F259" s="9" t="s">
        <v>26</v>
      </c>
      <c r="G259" s="9" t="s">
        <v>27</v>
      </c>
      <c r="H259" s="8" t="s">
        <v>955</v>
      </c>
      <c r="I259" s="11">
        <v>8573.34</v>
      </c>
      <c r="J259" s="11">
        <v>74760</v>
      </c>
      <c r="K259" s="11">
        <v>27777.77</v>
      </c>
      <c r="L259" s="11">
        <f t="shared" si="10"/>
        <v>111111.11</v>
      </c>
      <c r="M259" s="27">
        <v>7</v>
      </c>
      <c r="N259" s="11">
        <v>111111.11</v>
      </c>
      <c r="O259" s="11">
        <f t="shared" ref="O259:O293" si="11">SUM(L259-N259)</f>
        <v>0</v>
      </c>
      <c r="P259" s="22">
        <v>44246</v>
      </c>
      <c r="Q259" s="22">
        <v>44792</v>
      </c>
      <c r="R259" s="22">
        <v>44884</v>
      </c>
      <c r="S259" s="29">
        <v>47566</v>
      </c>
      <c r="T259" s="7" t="s">
        <v>29</v>
      </c>
      <c r="U259" s="28"/>
      <c r="V259" s="28"/>
      <c r="W259" s="28"/>
      <c r="X259" s="28"/>
      <c r="Y259" s="28"/>
    </row>
    <row r="260" ht="25.5" spans="1:25">
      <c r="A260" s="68" t="s">
        <v>952</v>
      </c>
      <c r="B260" s="7" t="s">
        <v>30</v>
      </c>
      <c r="C260" s="8" t="s">
        <v>956</v>
      </c>
      <c r="D260" s="8" t="s">
        <v>957</v>
      </c>
      <c r="E260" s="8" t="s">
        <v>958</v>
      </c>
      <c r="F260" s="9" t="s">
        <v>959</v>
      </c>
      <c r="G260" s="9" t="s">
        <v>81</v>
      </c>
      <c r="H260" s="8" t="s">
        <v>960</v>
      </c>
      <c r="I260" s="11">
        <v>52284</v>
      </c>
      <c r="J260" s="11">
        <v>547716</v>
      </c>
      <c r="K260" s="11">
        <v>100000</v>
      </c>
      <c r="L260" s="11">
        <f t="shared" si="10"/>
        <v>700000</v>
      </c>
      <c r="M260" s="27">
        <v>56</v>
      </c>
      <c r="N260" s="11">
        <v>700000</v>
      </c>
      <c r="O260" s="11">
        <f t="shared" si="11"/>
        <v>0</v>
      </c>
      <c r="P260" s="22">
        <v>44246</v>
      </c>
      <c r="Q260" s="22">
        <v>44976</v>
      </c>
      <c r="R260" s="22">
        <v>45065</v>
      </c>
      <c r="S260" s="29">
        <v>47549</v>
      </c>
      <c r="T260" s="7" t="s">
        <v>29</v>
      </c>
      <c r="U260" s="28"/>
      <c r="V260" s="28"/>
      <c r="W260" s="28"/>
      <c r="X260" s="28"/>
      <c r="Y260" s="28"/>
    </row>
    <row r="261" ht="38.25" spans="1:25">
      <c r="A261" s="68" t="s">
        <v>952</v>
      </c>
      <c r="B261" s="7" t="s">
        <v>35</v>
      </c>
      <c r="C261" s="8" t="s">
        <v>961</v>
      </c>
      <c r="D261" s="8" t="s">
        <v>469</v>
      </c>
      <c r="E261" s="8" t="s">
        <v>962</v>
      </c>
      <c r="F261" s="9" t="s">
        <v>963</v>
      </c>
      <c r="G261" s="9" t="s">
        <v>357</v>
      </c>
      <c r="H261" s="8" t="s">
        <v>964</v>
      </c>
      <c r="I261" s="11"/>
      <c r="J261" s="11"/>
      <c r="K261" s="11">
        <v>1000000</v>
      </c>
      <c r="L261" s="11">
        <f t="shared" si="10"/>
        <v>1000000</v>
      </c>
      <c r="M261" s="27">
        <v>0</v>
      </c>
      <c r="N261" s="11">
        <v>1000000</v>
      </c>
      <c r="O261" s="11">
        <f t="shared" si="11"/>
        <v>0</v>
      </c>
      <c r="P261" s="22">
        <v>44246</v>
      </c>
      <c r="Q261" s="22">
        <v>44792</v>
      </c>
      <c r="R261" s="22">
        <v>44884</v>
      </c>
      <c r="S261" s="29">
        <v>47568</v>
      </c>
      <c r="T261" s="7" t="s">
        <v>29</v>
      </c>
      <c r="U261" s="28"/>
      <c r="V261" s="28"/>
      <c r="W261" s="28"/>
      <c r="X261" s="28"/>
      <c r="Y261" s="28"/>
    </row>
    <row r="262" ht="25.5" spans="1:25">
      <c r="A262" s="68" t="s">
        <v>952</v>
      </c>
      <c r="B262" s="10" t="s">
        <v>40</v>
      </c>
      <c r="C262" s="12" t="s">
        <v>965</v>
      </c>
      <c r="D262" s="12" t="s">
        <v>966</v>
      </c>
      <c r="E262" s="12" t="s">
        <v>924</v>
      </c>
      <c r="F262" s="9" t="s">
        <v>967</v>
      </c>
      <c r="G262" s="12" t="s">
        <v>127</v>
      </c>
      <c r="H262" s="12" t="s">
        <v>968</v>
      </c>
      <c r="I262" s="11"/>
      <c r="J262" s="11">
        <v>19200</v>
      </c>
      <c r="K262" s="11"/>
      <c r="L262" s="11">
        <f t="shared" si="10"/>
        <v>19200</v>
      </c>
      <c r="M262" s="42">
        <v>10</v>
      </c>
      <c r="N262" s="11">
        <v>19200</v>
      </c>
      <c r="O262" s="11">
        <f t="shared" si="11"/>
        <v>0</v>
      </c>
      <c r="P262" s="22">
        <v>44246</v>
      </c>
      <c r="Q262" s="22">
        <v>44611</v>
      </c>
      <c r="R262" s="22">
        <v>44700</v>
      </c>
      <c r="S262" s="29">
        <v>47546</v>
      </c>
      <c r="T262" s="7" t="s">
        <v>29</v>
      </c>
      <c r="U262" s="28"/>
      <c r="V262" s="28"/>
      <c r="W262" s="28"/>
      <c r="X262" s="28"/>
      <c r="Y262" s="28"/>
    </row>
    <row r="263" ht="25.5" spans="1:25">
      <c r="A263" s="68" t="s">
        <v>952</v>
      </c>
      <c r="B263" s="7" t="s">
        <v>45</v>
      </c>
      <c r="C263" s="12" t="s">
        <v>969</v>
      </c>
      <c r="D263" s="12" t="s">
        <v>966</v>
      </c>
      <c r="E263" s="12" t="s">
        <v>924</v>
      </c>
      <c r="F263" s="9" t="s">
        <v>970</v>
      </c>
      <c r="G263" s="12" t="s">
        <v>127</v>
      </c>
      <c r="H263" s="12" t="s">
        <v>971</v>
      </c>
      <c r="I263" s="11"/>
      <c r="J263" s="11">
        <v>105600</v>
      </c>
      <c r="K263" s="11"/>
      <c r="L263" s="11">
        <f t="shared" si="10"/>
        <v>105600</v>
      </c>
      <c r="M263" s="74">
        <v>22</v>
      </c>
      <c r="N263" s="11">
        <v>105600</v>
      </c>
      <c r="O263" s="11">
        <f t="shared" si="11"/>
        <v>0</v>
      </c>
      <c r="P263" s="22">
        <v>44246</v>
      </c>
      <c r="Q263" s="22">
        <v>44611</v>
      </c>
      <c r="R263" s="22">
        <v>44700</v>
      </c>
      <c r="S263" s="29">
        <v>47548</v>
      </c>
      <c r="T263" s="7" t="s">
        <v>29</v>
      </c>
      <c r="U263" s="28"/>
      <c r="V263" s="28"/>
      <c r="W263" s="28"/>
      <c r="X263" s="28"/>
      <c r="Y263" s="28"/>
    </row>
    <row r="264" ht="25.5" spans="1:25">
      <c r="A264" s="68" t="s">
        <v>952</v>
      </c>
      <c r="B264" s="7" t="s">
        <v>50</v>
      </c>
      <c r="C264" s="11" t="s">
        <v>972</v>
      </c>
      <c r="D264" s="11" t="s">
        <v>498</v>
      </c>
      <c r="E264" s="11" t="s">
        <v>973</v>
      </c>
      <c r="F264" s="9" t="s">
        <v>80</v>
      </c>
      <c r="G264" s="7" t="s">
        <v>81</v>
      </c>
      <c r="H264" s="11" t="s">
        <v>974</v>
      </c>
      <c r="I264" s="11">
        <v>27664.9</v>
      </c>
      <c r="J264" s="11">
        <v>24000</v>
      </c>
      <c r="K264" s="11">
        <v>148314.03</v>
      </c>
      <c r="L264" s="11">
        <f t="shared" si="10"/>
        <v>199978.93</v>
      </c>
      <c r="M264" s="27">
        <v>1</v>
      </c>
      <c r="N264" s="11">
        <v>199978.93</v>
      </c>
      <c r="O264" s="11">
        <f t="shared" si="11"/>
        <v>0</v>
      </c>
      <c r="P264" s="38">
        <v>44337</v>
      </c>
      <c r="Q264" s="38">
        <v>44702</v>
      </c>
      <c r="R264" s="38">
        <v>44794</v>
      </c>
      <c r="S264" s="29">
        <v>48275</v>
      </c>
      <c r="T264" s="7" t="s">
        <v>29</v>
      </c>
      <c r="U264" s="28"/>
      <c r="V264" s="28"/>
      <c r="W264" s="28"/>
      <c r="X264" s="28"/>
      <c r="Y264" s="28"/>
    </row>
    <row r="265" ht="38.25" spans="1:25">
      <c r="A265" s="68" t="s">
        <v>952</v>
      </c>
      <c r="B265" s="7" t="s">
        <v>55</v>
      </c>
      <c r="C265" s="8" t="s">
        <v>975</v>
      </c>
      <c r="D265" s="8" t="s">
        <v>976</v>
      </c>
      <c r="E265" s="8" t="s">
        <v>977</v>
      </c>
      <c r="F265" s="9" t="s">
        <v>978</v>
      </c>
      <c r="G265" s="9" t="s">
        <v>75</v>
      </c>
      <c r="H265" s="8" t="s">
        <v>979</v>
      </c>
      <c r="I265" s="11">
        <v>25000</v>
      </c>
      <c r="J265" s="11">
        <v>62400</v>
      </c>
      <c r="K265" s="11">
        <v>62600</v>
      </c>
      <c r="L265" s="11">
        <f t="shared" si="10"/>
        <v>150000</v>
      </c>
      <c r="M265" s="27">
        <v>5</v>
      </c>
      <c r="N265" s="11">
        <v>150000</v>
      </c>
      <c r="O265" s="11">
        <f t="shared" si="11"/>
        <v>0</v>
      </c>
      <c r="P265" s="22">
        <v>44259</v>
      </c>
      <c r="Q265" s="22">
        <v>44989</v>
      </c>
      <c r="R265" s="22">
        <v>45081</v>
      </c>
      <c r="S265" s="29">
        <v>47601</v>
      </c>
      <c r="T265" s="7" t="s">
        <v>29</v>
      </c>
      <c r="U265" s="28"/>
      <c r="V265" s="28"/>
      <c r="W265" s="28"/>
      <c r="X265" s="28"/>
      <c r="Y265" s="28"/>
    </row>
    <row r="266" ht="38.25" spans="1:25">
      <c r="A266" s="68" t="s">
        <v>952</v>
      </c>
      <c r="B266" s="7" t="s">
        <v>60</v>
      </c>
      <c r="C266" s="11" t="s">
        <v>980</v>
      </c>
      <c r="D266" s="11" t="s">
        <v>538</v>
      </c>
      <c r="E266" s="11" t="s">
        <v>981</v>
      </c>
      <c r="F266" s="9" t="s">
        <v>100</v>
      </c>
      <c r="G266" s="11" t="s">
        <v>27</v>
      </c>
      <c r="H266" s="11" t="s">
        <v>982</v>
      </c>
      <c r="I266" s="11">
        <v>94810</v>
      </c>
      <c r="J266" s="11"/>
      <c r="K266" s="11"/>
      <c r="L266" s="11">
        <f t="shared" si="10"/>
        <v>94810</v>
      </c>
      <c r="M266" s="27"/>
      <c r="N266" s="11">
        <v>94810</v>
      </c>
      <c r="O266" s="11">
        <f t="shared" si="11"/>
        <v>0</v>
      </c>
      <c r="P266" s="22">
        <v>44302</v>
      </c>
      <c r="Q266" s="22">
        <v>44850</v>
      </c>
      <c r="R266" s="22">
        <v>44942</v>
      </c>
      <c r="S266" s="29">
        <v>47922</v>
      </c>
      <c r="T266" s="7" t="s">
        <v>29</v>
      </c>
      <c r="U266" s="28"/>
      <c r="V266" s="28"/>
      <c r="W266" s="28"/>
      <c r="X266" s="28"/>
      <c r="Y266" s="28"/>
    </row>
    <row r="267" ht="25.5" spans="1:25">
      <c r="A267" s="68" t="s">
        <v>952</v>
      </c>
      <c r="B267" s="7" t="s">
        <v>66</v>
      </c>
      <c r="C267" s="11" t="s">
        <v>983</v>
      </c>
      <c r="D267" s="11" t="s">
        <v>438</v>
      </c>
      <c r="E267" s="11" t="s">
        <v>984</v>
      </c>
      <c r="F267" s="9" t="s">
        <v>985</v>
      </c>
      <c r="G267" s="11" t="s">
        <v>357</v>
      </c>
      <c r="H267" s="11" t="s">
        <v>986</v>
      </c>
      <c r="I267" s="11"/>
      <c r="J267" s="11">
        <v>69600</v>
      </c>
      <c r="K267" s="11"/>
      <c r="L267" s="11">
        <f t="shared" si="10"/>
        <v>69600</v>
      </c>
      <c r="M267" s="27">
        <v>2</v>
      </c>
      <c r="N267" s="11">
        <v>46400</v>
      </c>
      <c r="O267" s="11">
        <f t="shared" si="11"/>
        <v>23200</v>
      </c>
      <c r="P267" s="22">
        <v>44284</v>
      </c>
      <c r="Q267" s="22">
        <v>44649</v>
      </c>
      <c r="R267" s="22">
        <v>44741</v>
      </c>
      <c r="S267" s="29">
        <v>47790</v>
      </c>
      <c r="T267" s="7" t="s">
        <v>29</v>
      </c>
      <c r="U267" s="28"/>
      <c r="V267" s="28"/>
      <c r="W267" s="28"/>
      <c r="X267" s="28"/>
      <c r="Y267" s="28"/>
    </row>
    <row r="268" ht="38.25" spans="1:25">
      <c r="A268" s="69" t="s">
        <v>952</v>
      </c>
      <c r="B268" s="14" t="s">
        <v>71</v>
      </c>
      <c r="C268" s="15" t="s">
        <v>987</v>
      </c>
      <c r="D268" s="15" t="s">
        <v>988</v>
      </c>
      <c r="E268" s="15" t="s">
        <v>989</v>
      </c>
      <c r="F268" s="16" t="s">
        <v>985</v>
      </c>
      <c r="G268" s="15" t="s">
        <v>357</v>
      </c>
      <c r="H268" s="15" t="s">
        <v>990</v>
      </c>
      <c r="I268" s="11"/>
      <c r="J268" s="11">
        <v>104400</v>
      </c>
      <c r="K268" s="11"/>
      <c r="L268" s="11">
        <f t="shared" si="10"/>
        <v>104400</v>
      </c>
      <c r="M268" s="37">
        <v>3</v>
      </c>
      <c r="N268" s="11">
        <v>69600</v>
      </c>
      <c r="O268" s="11">
        <f t="shared" si="11"/>
        <v>34800</v>
      </c>
      <c r="P268" s="22">
        <v>44302</v>
      </c>
      <c r="Q268" s="22">
        <v>44667</v>
      </c>
      <c r="R268" s="22">
        <v>44758</v>
      </c>
      <c r="S268" s="29">
        <v>47947</v>
      </c>
      <c r="T268" s="7" t="s">
        <v>29</v>
      </c>
      <c r="U268" s="28"/>
      <c r="V268" s="28"/>
      <c r="W268" s="28"/>
      <c r="X268" s="28"/>
      <c r="Y268" s="28"/>
    </row>
    <row r="269" ht="25.5" spans="1:25">
      <c r="A269" s="69" t="s">
        <v>952</v>
      </c>
      <c r="B269" s="10" t="s">
        <v>77</v>
      </c>
      <c r="C269" s="12" t="s">
        <v>991</v>
      </c>
      <c r="D269" s="12" t="s">
        <v>992</v>
      </c>
      <c r="E269" s="12" t="s">
        <v>993</v>
      </c>
      <c r="F269" s="30" t="s">
        <v>994</v>
      </c>
      <c r="G269" s="11" t="s">
        <v>27</v>
      </c>
      <c r="H269" s="12" t="s">
        <v>995</v>
      </c>
      <c r="I269" s="11"/>
      <c r="J269" s="11">
        <v>48000</v>
      </c>
      <c r="K269" s="11"/>
      <c r="L269" s="11">
        <f t="shared" si="10"/>
        <v>48000</v>
      </c>
      <c r="M269" s="42">
        <v>8</v>
      </c>
      <c r="N269" s="11">
        <v>48000</v>
      </c>
      <c r="O269" s="11">
        <f t="shared" si="11"/>
        <v>0</v>
      </c>
      <c r="P269" s="38">
        <v>44354</v>
      </c>
      <c r="Q269" s="38">
        <v>44967</v>
      </c>
      <c r="R269" s="38">
        <v>45056</v>
      </c>
      <c r="S269" s="66">
        <v>48371</v>
      </c>
      <c r="T269" s="7" t="s">
        <v>29</v>
      </c>
      <c r="U269" s="28"/>
      <c r="V269" s="28"/>
      <c r="W269" s="28"/>
      <c r="X269" s="28"/>
      <c r="Y269" s="28"/>
    </row>
    <row r="270" ht="38.25" spans="1:25">
      <c r="A270" s="69" t="s">
        <v>952</v>
      </c>
      <c r="B270" s="14" t="s">
        <v>83</v>
      </c>
      <c r="C270" s="15" t="s">
        <v>996</v>
      </c>
      <c r="D270" s="15" t="s">
        <v>469</v>
      </c>
      <c r="E270" s="15" t="s">
        <v>997</v>
      </c>
      <c r="F270" s="16" t="s">
        <v>137</v>
      </c>
      <c r="G270" s="15" t="s">
        <v>127</v>
      </c>
      <c r="H270" s="15" t="s">
        <v>998</v>
      </c>
      <c r="I270" s="11"/>
      <c r="J270" s="11">
        <v>16000</v>
      </c>
      <c r="K270" s="11"/>
      <c r="L270" s="11">
        <f t="shared" si="10"/>
        <v>16000</v>
      </c>
      <c r="M270" s="37">
        <v>2</v>
      </c>
      <c r="N270" s="11">
        <v>16000</v>
      </c>
      <c r="O270" s="11">
        <f t="shared" si="11"/>
        <v>0</v>
      </c>
      <c r="P270" s="22">
        <v>44302</v>
      </c>
      <c r="Q270" s="22">
        <v>44577</v>
      </c>
      <c r="R270" s="22">
        <v>44667</v>
      </c>
      <c r="S270" s="29">
        <v>47950</v>
      </c>
      <c r="T270" s="7" t="s">
        <v>29</v>
      </c>
      <c r="U270" s="28"/>
      <c r="V270" s="28"/>
      <c r="W270" s="28"/>
      <c r="X270" s="28"/>
      <c r="Y270" s="28"/>
    </row>
    <row r="271" ht="25.5" spans="1:25">
      <c r="A271" s="69" t="s">
        <v>952</v>
      </c>
      <c r="B271" s="7" t="s">
        <v>87</v>
      </c>
      <c r="C271" s="11" t="s">
        <v>999</v>
      </c>
      <c r="D271" s="11" t="s">
        <v>1000</v>
      </c>
      <c r="E271" s="11" t="s">
        <v>1001</v>
      </c>
      <c r="F271" s="9" t="s">
        <v>137</v>
      </c>
      <c r="G271" s="11" t="s">
        <v>127</v>
      </c>
      <c r="H271" s="11" t="s">
        <v>1002</v>
      </c>
      <c r="I271" s="11"/>
      <c r="J271" s="11">
        <v>16000</v>
      </c>
      <c r="K271" s="11"/>
      <c r="L271" s="11">
        <f t="shared" si="10"/>
        <v>16000</v>
      </c>
      <c r="M271" s="27">
        <v>2</v>
      </c>
      <c r="N271" s="11">
        <v>16000</v>
      </c>
      <c r="O271" s="11">
        <f t="shared" si="11"/>
        <v>0</v>
      </c>
      <c r="P271" s="38">
        <v>44393</v>
      </c>
      <c r="Q271" s="38">
        <v>44667</v>
      </c>
      <c r="R271" s="38">
        <v>44758</v>
      </c>
      <c r="S271" s="29">
        <v>48801</v>
      </c>
      <c r="T271" s="7" t="s">
        <v>29</v>
      </c>
      <c r="U271" s="28"/>
      <c r="V271" s="28"/>
      <c r="W271" s="28"/>
      <c r="X271" s="28"/>
      <c r="Y271" s="28"/>
    </row>
    <row r="272" ht="51" spans="1:25">
      <c r="A272" s="69" t="s">
        <v>952</v>
      </c>
      <c r="B272" s="7" t="s">
        <v>92</v>
      </c>
      <c r="C272" s="7" t="s">
        <v>1003</v>
      </c>
      <c r="D272" s="7" t="s">
        <v>498</v>
      </c>
      <c r="E272" s="7" t="s">
        <v>1004</v>
      </c>
      <c r="F272" s="7" t="s">
        <v>166</v>
      </c>
      <c r="G272" s="7" t="s">
        <v>666</v>
      </c>
      <c r="H272" s="7" t="s">
        <v>1005</v>
      </c>
      <c r="I272" s="11">
        <v>67575.84</v>
      </c>
      <c r="J272" s="11">
        <v>45600</v>
      </c>
      <c r="K272" s="11">
        <v>31500</v>
      </c>
      <c r="L272" s="11">
        <f t="shared" si="10"/>
        <v>144675.84</v>
      </c>
      <c r="M272" s="27">
        <v>3</v>
      </c>
      <c r="N272" s="11">
        <v>72337.92</v>
      </c>
      <c r="O272" s="11">
        <f t="shared" si="11"/>
        <v>72337.92</v>
      </c>
      <c r="P272" s="38">
        <v>44347</v>
      </c>
      <c r="Q272" s="38">
        <v>45077</v>
      </c>
      <c r="R272" s="38">
        <v>45077</v>
      </c>
      <c r="S272" s="66">
        <v>48360</v>
      </c>
      <c r="T272" s="7" t="s">
        <v>29</v>
      </c>
      <c r="U272" s="28"/>
      <c r="V272" s="28"/>
      <c r="W272" s="28"/>
      <c r="X272" s="28"/>
      <c r="Y272" s="28"/>
    </row>
    <row r="273" ht="38.25" spans="1:25">
      <c r="A273" s="69" t="s">
        <v>952</v>
      </c>
      <c r="B273" s="7" t="s">
        <v>97</v>
      </c>
      <c r="C273" s="7" t="s">
        <v>1006</v>
      </c>
      <c r="D273" s="7" t="s">
        <v>498</v>
      </c>
      <c r="E273" s="7" t="s">
        <v>642</v>
      </c>
      <c r="F273" s="7" t="s">
        <v>166</v>
      </c>
      <c r="G273" s="7" t="s">
        <v>27</v>
      </c>
      <c r="H273" s="7" t="s">
        <v>1007</v>
      </c>
      <c r="I273" s="11">
        <v>128657.83</v>
      </c>
      <c r="J273" s="11">
        <v>108000</v>
      </c>
      <c r="K273" s="11">
        <v>58879</v>
      </c>
      <c r="L273" s="11">
        <f t="shared" si="10"/>
        <v>295536.83</v>
      </c>
      <c r="M273" s="27">
        <v>3</v>
      </c>
      <c r="N273" s="11">
        <v>187768.42</v>
      </c>
      <c r="O273" s="11">
        <f t="shared" si="11"/>
        <v>107768.41</v>
      </c>
      <c r="P273" s="38">
        <v>44347</v>
      </c>
      <c r="Q273" s="38">
        <v>45077</v>
      </c>
      <c r="R273" s="38">
        <v>45077</v>
      </c>
      <c r="S273" s="29">
        <v>48361</v>
      </c>
      <c r="T273" s="7" t="s">
        <v>29</v>
      </c>
      <c r="U273" s="28"/>
      <c r="V273" s="28"/>
      <c r="W273" s="28"/>
      <c r="X273" s="28"/>
      <c r="Y273" s="28"/>
    </row>
    <row r="274" ht="38.25" spans="1:25">
      <c r="A274" s="69" t="s">
        <v>952</v>
      </c>
      <c r="B274" s="7" t="s">
        <v>103</v>
      </c>
      <c r="C274" s="7" t="s">
        <v>1008</v>
      </c>
      <c r="D274" s="7" t="s">
        <v>1009</v>
      </c>
      <c r="E274" s="7" t="s">
        <v>1010</v>
      </c>
      <c r="F274" s="7" t="s">
        <v>166</v>
      </c>
      <c r="G274" s="7" t="s">
        <v>27</v>
      </c>
      <c r="H274" s="7" t="s">
        <v>1011</v>
      </c>
      <c r="I274" s="11">
        <v>1000</v>
      </c>
      <c r="J274" s="11">
        <v>45600</v>
      </c>
      <c r="K274" s="11">
        <v>3500</v>
      </c>
      <c r="L274" s="11">
        <f t="shared" si="10"/>
        <v>50100</v>
      </c>
      <c r="M274" s="27">
        <v>3</v>
      </c>
      <c r="N274" s="11">
        <v>25050</v>
      </c>
      <c r="O274" s="11">
        <f t="shared" si="11"/>
        <v>25050</v>
      </c>
      <c r="P274" s="38">
        <v>44365</v>
      </c>
      <c r="Q274" s="38">
        <v>45095</v>
      </c>
      <c r="R274" s="38">
        <v>45095</v>
      </c>
      <c r="S274" s="29">
        <v>48490</v>
      </c>
      <c r="T274" s="7" t="s">
        <v>29</v>
      </c>
      <c r="U274" s="28"/>
      <c r="V274" s="28"/>
      <c r="W274" s="28"/>
      <c r="X274" s="28"/>
      <c r="Y274" s="28"/>
    </row>
    <row r="275" ht="38.25" spans="1:25">
      <c r="A275" s="69" t="s">
        <v>952</v>
      </c>
      <c r="B275" s="7" t="s">
        <v>107</v>
      </c>
      <c r="C275" s="8" t="s">
        <v>1012</v>
      </c>
      <c r="D275" s="8" t="s">
        <v>1013</v>
      </c>
      <c r="E275" s="8" t="s">
        <v>1014</v>
      </c>
      <c r="F275" s="9" t="s">
        <v>63</v>
      </c>
      <c r="G275" s="9" t="s">
        <v>64</v>
      </c>
      <c r="H275" s="8" t="s">
        <v>1015</v>
      </c>
      <c r="I275" s="11"/>
      <c r="J275" s="11"/>
      <c r="K275" s="11">
        <v>280000</v>
      </c>
      <c r="L275" s="11">
        <f t="shared" si="10"/>
        <v>280000</v>
      </c>
      <c r="M275" s="27"/>
      <c r="N275" s="11">
        <v>280000</v>
      </c>
      <c r="O275" s="11">
        <f t="shared" si="11"/>
        <v>0</v>
      </c>
      <c r="P275" s="38">
        <v>44378</v>
      </c>
      <c r="Q275" s="38">
        <v>45108</v>
      </c>
      <c r="R275" s="38">
        <v>45200</v>
      </c>
      <c r="S275" s="29">
        <v>48697</v>
      </c>
      <c r="T275" s="7" t="s">
        <v>29</v>
      </c>
      <c r="U275" s="28"/>
      <c r="V275" s="28"/>
      <c r="W275" s="28"/>
      <c r="X275" s="28"/>
      <c r="Y275" s="28"/>
    </row>
    <row r="276" ht="25.5" spans="1:25">
      <c r="A276" s="69" t="s">
        <v>952</v>
      </c>
      <c r="B276" s="7" t="s">
        <v>111</v>
      </c>
      <c r="C276" s="7" t="s">
        <v>1016</v>
      </c>
      <c r="D276" s="7" t="s">
        <v>1009</v>
      </c>
      <c r="E276" s="7" t="s">
        <v>1017</v>
      </c>
      <c r="F276" s="7" t="s">
        <v>166</v>
      </c>
      <c r="G276" s="7"/>
      <c r="H276" s="7" t="s">
        <v>1018</v>
      </c>
      <c r="I276" s="11">
        <v>173496.26</v>
      </c>
      <c r="J276" s="11">
        <v>108000</v>
      </c>
      <c r="K276" s="11">
        <v>5859.4</v>
      </c>
      <c r="L276" s="11">
        <f t="shared" si="10"/>
        <v>287355.66</v>
      </c>
      <c r="M276" s="27">
        <v>5</v>
      </c>
      <c r="N276" s="11">
        <v>183677.83</v>
      </c>
      <c r="O276" s="11">
        <f t="shared" si="11"/>
        <v>103677.83</v>
      </c>
      <c r="P276" s="38">
        <v>44365</v>
      </c>
      <c r="Q276" s="38">
        <v>45064</v>
      </c>
      <c r="R276" s="38">
        <v>45064</v>
      </c>
      <c r="S276" s="29">
        <v>48491</v>
      </c>
      <c r="T276" s="7" t="s">
        <v>29</v>
      </c>
      <c r="U276" s="28"/>
      <c r="V276" s="28"/>
      <c r="W276" s="28"/>
      <c r="X276" s="28"/>
      <c r="Y276" s="28"/>
    </row>
    <row r="277" ht="25.5" spans="1:25">
      <c r="A277" s="68" t="s">
        <v>952</v>
      </c>
      <c r="B277" s="7" t="s">
        <v>118</v>
      </c>
      <c r="C277" s="7" t="s">
        <v>1019</v>
      </c>
      <c r="D277" s="7" t="s">
        <v>1020</v>
      </c>
      <c r="E277" s="7" t="s">
        <v>1021</v>
      </c>
      <c r="F277" s="7" t="s">
        <v>166</v>
      </c>
      <c r="G277" s="7"/>
      <c r="H277" s="7" t="s">
        <v>1022</v>
      </c>
      <c r="I277" s="11">
        <v>189536.02</v>
      </c>
      <c r="J277" s="11">
        <v>52800</v>
      </c>
      <c r="K277" s="11">
        <v>20000</v>
      </c>
      <c r="L277" s="11">
        <f t="shared" si="10"/>
        <v>262336.02</v>
      </c>
      <c r="M277" s="27">
        <v>2</v>
      </c>
      <c r="N277" s="11">
        <v>171168.01</v>
      </c>
      <c r="O277" s="11">
        <f t="shared" si="11"/>
        <v>91168.01</v>
      </c>
      <c r="P277" s="38">
        <v>44403</v>
      </c>
      <c r="Q277" s="38">
        <v>45103</v>
      </c>
      <c r="R277" s="38">
        <v>45103</v>
      </c>
      <c r="S277" s="29">
        <v>48848</v>
      </c>
      <c r="T277" s="7" t="s">
        <v>29</v>
      </c>
      <c r="U277" s="28"/>
      <c r="V277" s="28"/>
      <c r="W277" s="28"/>
      <c r="X277" s="28"/>
      <c r="Y277" s="28"/>
    </row>
    <row r="278" ht="25.5" spans="1:25">
      <c r="A278" s="69" t="s">
        <v>952</v>
      </c>
      <c r="B278" s="14" t="s">
        <v>123</v>
      </c>
      <c r="C278" s="14" t="s">
        <v>1023</v>
      </c>
      <c r="D278" s="14" t="s">
        <v>1020</v>
      </c>
      <c r="E278" s="14" t="s">
        <v>1024</v>
      </c>
      <c r="F278" s="14" t="s">
        <v>166</v>
      </c>
      <c r="G278" s="14" t="s">
        <v>101</v>
      </c>
      <c r="H278" s="14" t="s">
        <v>1025</v>
      </c>
      <c r="I278" s="11">
        <v>144487</v>
      </c>
      <c r="J278" s="11">
        <v>52800</v>
      </c>
      <c r="K278" s="11">
        <v>45000</v>
      </c>
      <c r="L278" s="11">
        <f t="shared" si="10"/>
        <v>242287</v>
      </c>
      <c r="M278" s="37">
        <v>2</v>
      </c>
      <c r="N278" s="11">
        <v>161143.5</v>
      </c>
      <c r="O278" s="11">
        <f t="shared" si="11"/>
        <v>81143.5</v>
      </c>
      <c r="P278" s="38">
        <v>44403</v>
      </c>
      <c r="Q278" s="38">
        <v>45103</v>
      </c>
      <c r="R278" s="38">
        <v>45103</v>
      </c>
      <c r="S278" s="29">
        <v>48850</v>
      </c>
      <c r="T278" s="7" t="s">
        <v>29</v>
      </c>
      <c r="U278" s="28"/>
      <c r="V278" s="28"/>
      <c r="W278" s="28"/>
      <c r="X278" s="28"/>
      <c r="Y278" s="28"/>
    </row>
    <row r="279" ht="38.25" spans="1:25">
      <c r="A279" s="68" t="s">
        <v>952</v>
      </c>
      <c r="B279" s="7" t="s">
        <v>129</v>
      </c>
      <c r="C279" s="7" t="s">
        <v>1026</v>
      </c>
      <c r="D279" s="7" t="s">
        <v>1009</v>
      </c>
      <c r="E279" s="7" t="s">
        <v>1027</v>
      </c>
      <c r="F279" s="7" t="s">
        <v>166</v>
      </c>
      <c r="G279" s="7" t="s">
        <v>81</v>
      </c>
      <c r="H279" s="7" t="s">
        <v>1028</v>
      </c>
      <c r="I279" s="11">
        <v>34998.65</v>
      </c>
      <c r="J279" s="11">
        <v>45600</v>
      </c>
      <c r="K279" s="11">
        <v>18238</v>
      </c>
      <c r="L279" s="11">
        <f t="shared" si="10"/>
        <v>98836.65</v>
      </c>
      <c r="M279" s="27">
        <v>3</v>
      </c>
      <c r="N279" s="11">
        <v>49418.33</v>
      </c>
      <c r="O279" s="11">
        <f t="shared" si="11"/>
        <v>49418.32</v>
      </c>
      <c r="P279" s="38">
        <v>44384</v>
      </c>
      <c r="Q279" s="38">
        <v>45084</v>
      </c>
      <c r="R279" s="38">
        <v>45084</v>
      </c>
      <c r="S279" s="29">
        <v>48696</v>
      </c>
      <c r="T279" s="7" t="s">
        <v>29</v>
      </c>
      <c r="U279" s="28"/>
      <c r="V279" s="28"/>
      <c r="W279" s="28"/>
      <c r="X279" s="28"/>
      <c r="Y279" s="28"/>
    </row>
    <row r="280" ht="38.25" spans="1:25">
      <c r="A280" s="68" t="s">
        <v>952</v>
      </c>
      <c r="B280" s="7" t="s">
        <v>134</v>
      </c>
      <c r="C280" s="11" t="s">
        <v>1029</v>
      </c>
      <c r="D280" s="11" t="s">
        <v>957</v>
      </c>
      <c r="E280" s="11" t="s">
        <v>1030</v>
      </c>
      <c r="F280" s="9" t="s">
        <v>1031</v>
      </c>
      <c r="G280" s="12" t="s">
        <v>1032</v>
      </c>
      <c r="H280" s="11" t="s">
        <v>1033</v>
      </c>
      <c r="I280" s="11">
        <v>50790</v>
      </c>
      <c r="J280" s="11">
        <v>84000</v>
      </c>
      <c r="K280" s="11">
        <v>15000</v>
      </c>
      <c r="L280" s="11">
        <f t="shared" si="10"/>
        <v>149790</v>
      </c>
      <c r="M280" s="74">
        <v>4</v>
      </c>
      <c r="N280" s="11">
        <v>82395</v>
      </c>
      <c r="O280" s="11">
        <f t="shared" si="11"/>
        <v>67395</v>
      </c>
      <c r="P280" s="38">
        <v>44378</v>
      </c>
      <c r="Q280" s="38">
        <v>45108</v>
      </c>
      <c r="R280" s="38">
        <v>45200</v>
      </c>
      <c r="S280" s="29">
        <v>48619</v>
      </c>
      <c r="T280" s="7" t="s">
        <v>29</v>
      </c>
      <c r="U280" s="28"/>
      <c r="V280" s="28"/>
      <c r="W280" s="28"/>
      <c r="X280" s="28"/>
      <c r="Y280" s="28"/>
    </row>
    <row r="281" ht="38.25" spans="1:25">
      <c r="A281" s="69" t="s">
        <v>952</v>
      </c>
      <c r="B281" s="14" t="s">
        <v>1034</v>
      </c>
      <c r="C281" s="15" t="s">
        <v>1035</v>
      </c>
      <c r="D281" s="14" t="s">
        <v>1009</v>
      </c>
      <c r="E281" s="15" t="s">
        <v>1036</v>
      </c>
      <c r="F281" s="16" t="s">
        <v>1037</v>
      </c>
      <c r="G281" s="14"/>
      <c r="H281" s="15" t="s">
        <v>1038</v>
      </c>
      <c r="I281" s="11"/>
      <c r="J281" s="11">
        <v>235200</v>
      </c>
      <c r="K281" s="11"/>
      <c r="L281" s="11">
        <f t="shared" si="10"/>
        <v>235200</v>
      </c>
      <c r="M281" s="75">
        <v>7</v>
      </c>
      <c r="N281" s="11">
        <v>117600</v>
      </c>
      <c r="O281" s="11">
        <f t="shared" si="11"/>
        <v>117600</v>
      </c>
      <c r="P281" s="38">
        <v>44384</v>
      </c>
      <c r="Q281" s="38">
        <v>44749</v>
      </c>
      <c r="R281" s="38">
        <v>44841</v>
      </c>
      <c r="S281" s="29">
        <v>48694</v>
      </c>
      <c r="T281" s="7" t="s">
        <v>29</v>
      </c>
      <c r="U281" s="28"/>
      <c r="V281" s="28"/>
      <c r="W281" s="28"/>
      <c r="X281" s="28"/>
      <c r="Y281" s="28"/>
    </row>
    <row r="282" ht="38.25" spans="1:25">
      <c r="A282" s="68" t="s">
        <v>952</v>
      </c>
      <c r="B282" s="7" t="s">
        <v>139</v>
      </c>
      <c r="C282" s="11" t="s">
        <v>1039</v>
      </c>
      <c r="D282" s="11" t="s">
        <v>469</v>
      </c>
      <c r="E282" s="11" t="s">
        <v>470</v>
      </c>
      <c r="F282" s="9" t="s">
        <v>1037</v>
      </c>
      <c r="G282" s="12"/>
      <c r="H282" s="11" t="s">
        <v>1040</v>
      </c>
      <c r="I282" s="11"/>
      <c r="J282" s="11">
        <v>201600</v>
      </c>
      <c r="K282" s="11"/>
      <c r="L282" s="11">
        <f t="shared" si="10"/>
        <v>201600</v>
      </c>
      <c r="M282" s="36">
        <v>6</v>
      </c>
      <c r="N282" s="11">
        <v>100800</v>
      </c>
      <c r="O282" s="11">
        <f t="shared" si="11"/>
        <v>100800</v>
      </c>
      <c r="P282" s="38">
        <v>44399</v>
      </c>
      <c r="Q282" s="38">
        <v>44764</v>
      </c>
      <c r="R282" s="38">
        <v>44856</v>
      </c>
      <c r="S282" s="29">
        <v>48802</v>
      </c>
      <c r="T282" s="7" t="s">
        <v>29</v>
      </c>
      <c r="U282" s="28"/>
      <c r="V282" s="28"/>
      <c r="W282" s="28"/>
      <c r="X282" s="28"/>
      <c r="Y282" s="28"/>
    </row>
    <row r="283" ht="25.5" spans="1:25">
      <c r="A283" s="68" t="s">
        <v>952</v>
      </c>
      <c r="B283" s="7" t="s">
        <v>143</v>
      </c>
      <c r="C283" s="12" t="s">
        <v>1041</v>
      </c>
      <c r="D283" s="12" t="s">
        <v>438</v>
      </c>
      <c r="E283" s="12" t="s">
        <v>1042</v>
      </c>
      <c r="F283" s="9" t="s">
        <v>1043</v>
      </c>
      <c r="G283" s="9"/>
      <c r="H283" s="12" t="s">
        <v>1044</v>
      </c>
      <c r="I283" s="11"/>
      <c r="J283" s="11">
        <v>21600</v>
      </c>
      <c r="K283" s="11"/>
      <c r="L283" s="11">
        <f t="shared" si="10"/>
        <v>21600</v>
      </c>
      <c r="M283" s="42">
        <v>1</v>
      </c>
      <c r="N283" s="11">
        <v>10800</v>
      </c>
      <c r="O283" s="11">
        <f t="shared" si="11"/>
        <v>10800</v>
      </c>
      <c r="P283" s="38">
        <v>44418</v>
      </c>
      <c r="Q283" s="38">
        <v>44783</v>
      </c>
      <c r="R283" s="38">
        <v>44875</v>
      </c>
      <c r="S283" s="7">
        <v>49697</v>
      </c>
      <c r="T283" s="7" t="s">
        <v>29</v>
      </c>
      <c r="U283" s="28"/>
      <c r="V283" s="28"/>
      <c r="W283" s="28"/>
      <c r="X283" s="28"/>
      <c r="Y283" s="28"/>
    </row>
    <row r="284" ht="38.25" spans="1:25">
      <c r="A284" s="68" t="s">
        <v>952</v>
      </c>
      <c r="B284" s="10" t="s">
        <v>147</v>
      </c>
      <c r="C284" s="12" t="s">
        <v>1045</v>
      </c>
      <c r="D284" s="12" t="s">
        <v>438</v>
      </c>
      <c r="E284" s="10" t="s">
        <v>1046</v>
      </c>
      <c r="F284" s="9" t="s">
        <v>1043</v>
      </c>
      <c r="G284" s="10"/>
      <c r="H284" s="10" t="s">
        <v>1047</v>
      </c>
      <c r="I284" s="11"/>
      <c r="J284" s="11">
        <v>43200</v>
      </c>
      <c r="K284" s="11"/>
      <c r="L284" s="11">
        <f t="shared" si="10"/>
        <v>43200</v>
      </c>
      <c r="M284" s="76">
        <v>2</v>
      </c>
      <c r="N284" s="11">
        <v>21600</v>
      </c>
      <c r="O284" s="11">
        <f t="shared" si="11"/>
        <v>21600</v>
      </c>
      <c r="P284" s="38">
        <v>44418</v>
      </c>
      <c r="Q284" s="38">
        <v>44783</v>
      </c>
      <c r="R284" s="38">
        <v>44875</v>
      </c>
      <c r="S284" s="7">
        <v>49699</v>
      </c>
      <c r="T284" s="7" t="s">
        <v>29</v>
      </c>
      <c r="U284" s="28"/>
      <c r="V284" s="28"/>
      <c r="W284" s="28"/>
      <c r="X284" s="28"/>
      <c r="Y284" s="28"/>
    </row>
    <row r="285" ht="51" spans="1:25">
      <c r="A285" s="68" t="s">
        <v>952</v>
      </c>
      <c r="B285" s="7" t="s">
        <v>150</v>
      </c>
      <c r="C285" s="11" t="s">
        <v>1048</v>
      </c>
      <c r="D285" s="11" t="s">
        <v>988</v>
      </c>
      <c r="E285" s="11" t="s">
        <v>1049</v>
      </c>
      <c r="F285" s="7" t="s">
        <v>399</v>
      </c>
      <c r="G285" s="7"/>
      <c r="H285" s="11" t="s">
        <v>1050</v>
      </c>
      <c r="I285" s="11">
        <v>175775.6</v>
      </c>
      <c r="J285" s="11">
        <v>13200</v>
      </c>
      <c r="K285" s="11">
        <v>11000</v>
      </c>
      <c r="L285" s="11">
        <f t="shared" si="10"/>
        <v>199975.6</v>
      </c>
      <c r="M285" s="27"/>
      <c r="N285" s="11">
        <v>199975.6</v>
      </c>
      <c r="O285" s="11">
        <f t="shared" si="11"/>
        <v>0</v>
      </c>
      <c r="P285" s="38">
        <v>44454</v>
      </c>
      <c r="Q285" s="38">
        <v>45184</v>
      </c>
      <c r="R285" s="38">
        <v>45275</v>
      </c>
      <c r="S285" s="7">
        <v>50057</v>
      </c>
      <c r="T285" s="7" t="s">
        <v>29</v>
      </c>
      <c r="U285" s="28"/>
      <c r="V285" s="28"/>
      <c r="W285" s="28"/>
      <c r="X285" s="28"/>
      <c r="Y285" s="28"/>
    </row>
    <row r="286" ht="38.25" spans="1:25">
      <c r="A286" s="68" t="s">
        <v>952</v>
      </c>
      <c r="B286" s="7" t="s">
        <v>153</v>
      </c>
      <c r="C286" s="11" t="s">
        <v>1051</v>
      </c>
      <c r="D286" s="11" t="s">
        <v>988</v>
      </c>
      <c r="E286" s="11" t="s">
        <v>1052</v>
      </c>
      <c r="F286" s="7" t="s">
        <v>399</v>
      </c>
      <c r="G286" s="7"/>
      <c r="H286" s="11" t="s">
        <v>1053</v>
      </c>
      <c r="I286" s="11">
        <v>101200</v>
      </c>
      <c r="J286" s="11">
        <v>98400</v>
      </c>
      <c r="K286" s="11"/>
      <c r="L286" s="11">
        <f t="shared" si="10"/>
        <v>199600</v>
      </c>
      <c r="M286" s="36"/>
      <c r="N286" s="11"/>
      <c r="O286" s="11">
        <f t="shared" si="11"/>
        <v>199600</v>
      </c>
      <c r="P286" s="38">
        <v>44454</v>
      </c>
      <c r="Q286" s="38">
        <v>45184</v>
      </c>
      <c r="R286" s="38">
        <v>45275</v>
      </c>
      <c r="S286" s="7">
        <v>50059</v>
      </c>
      <c r="T286" s="7" t="s">
        <v>661</v>
      </c>
      <c r="U286" s="28"/>
      <c r="V286" s="28"/>
      <c r="W286" s="28"/>
      <c r="X286" s="28"/>
      <c r="Y286" s="28"/>
    </row>
    <row r="287" ht="25.5" spans="1:25">
      <c r="A287" s="68" t="s">
        <v>952</v>
      </c>
      <c r="B287" s="7" t="s">
        <v>157</v>
      </c>
      <c r="C287" s="11" t="s">
        <v>1054</v>
      </c>
      <c r="D287" s="11" t="s">
        <v>988</v>
      </c>
      <c r="E287" s="11" t="s">
        <v>1055</v>
      </c>
      <c r="F287" s="7" t="s">
        <v>399</v>
      </c>
      <c r="G287" s="7"/>
      <c r="H287" s="11" t="s">
        <v>1056</v>
      </c>
      <c r="I287" s="11">
        <v>21400</v>
      </c>
      <c r="J287" s="11">
        <v>111600</v>
      </c>
      <c r="K287" s="11">
        <v>67000</v>
      </c>
      <c r="L287" s="11">
        <f t="shared" si="10"/>
        <v>200000</v>
      </c>
      <c r="M287" s="27">
        <v>3</v>
      </c>
      <c r="N287" s="11"/>
      <c r="O287" s="11">
        <f t="shared" si="11"/>
        <v>200000</v>
      </c>
      <c r="P287" s="38">
        <v>44454</v>
      </c>
      <c r="Q287" s="38">
        <v>45184</v>
      </c>
      <c r="R287" s="38">
        <v>45275</v>
      </c>
      <c r="S287" s="7">
        <v>50060</v>
      </c>
      <c r="T287" s="7" t="s">
        <v>661</v>
      </c>
      <c r="U287" s="28"/>
      <c r="V287" s="28"/>
      <c r="W287" s="28"/>
      <c r="X287" s="28"/>
      <c r="Y287" s="28"/>
    </row>
    <row r="288" ht="63.75" spans="1:25">
      <c r="A288" s="70" t="s">
        <v>1057</v>
      </c>
      <c r="B288" s="7" t="s">
        <v>1058</v>
      </c>
      <c r="C288" s="11" t="s">
        <v>1059</v>
      </c>
      <c r="D288" s="11" t="s">
        <v>1060</v>
      </c>
      <c r="E288" s="11" t="s">
        <v>1061</v>
      </c>
      <c r="F288" s="7" t="s">
        <v>1062</v>
      </c>
      <c r="G288" s="7"/>
      <c r="H288" s="71" t="s">
        <v>1063</v>
      </c>
      <c r="I288" s="11">
        <v>12600</v>
      </c>
      <c r="J288" s="11"/>
      <c r="K288" s="11"/>
      <c r="L288" s="11">
        <f t="shared" si="10"/>
        <v>12600</v>
      </c>
      <c r="M288" s="27">
        <v>1</v>
      </c>
      <c r="N288" s="11">
        <v>12600</v>
      </c>
      <c r="O288" s="11">
        <f t="shared" si="11"/>
        <v>0</v>
      </c>
      <c r="P288" s="22">
        <v>44442</v>
      </c>
      <c r="Q288" s="22">
        <v>44623</v>
      </c>
      <c r="R288" s="22">
        <v>44623</v>
      </c>
      <c r="S288" s="7" t="s">
        <v>1064</v>
      </c>
      <c r="T288" s="7" t="s">
        <v>29</v>
      </c>
      <c r="U288" s="28"/>
      <c r="V288" s="28"/>
      <c r="W288" s="28"/>
      <c r="X288" s="28"/>
      <c r="Y288" s="28"/>
    </row>
    <row r="289" ht="63.75" spans="1:25">
      <c r="A289" s="70" t="s">
        <v>1057</v>
      </c>
      <c r="B289" s="7" t="s">
        <v>1065</v>
      </c>
      <c r="C289" s="11" t="s">
        <v>1066</v>
      </c>
      <c r="D289" s="11" t="s">
        <v>1060</v>
      </c>
      <c r="E289" s="11" t="s">
        <v>1067</v>
      </c>
      <c r="F289" s="7" t="s">
        <v>1062</v>
      </c>
      <c r="G289" s="7"/>
      <c r="H289" s="71" t="s">
        <v>1068</v>
      </c>
      <c r="I289" s="11">
        <v>9000</v>
      </c>
      <c r="J289" s="11"/>
      <c r="K289" s="11"/>
      <c r="L289" s="11">
        <f t="shared" si="10"/>
        <v>9000</v>
      </c>
      <c r="M289" s="27">
        <v>1</v>
      </c>
      <c r="N289" s="11">
        <v>9000</v>
      </c>
      <c r="O289" s="11">
        <f t="shared" si="11"/>
        <v>0</v>
      </c>
      <c r="P289" s="22">
        <v>44441</v>
      </c>
      <c r="Q289" s="22">
        <v>44622</v>
      </c>
      <c r="R289" s="22">
        <v>44622</v>
      </c>
      <c r="S289" s="7" t="s">
        <v>1064</v>
      </c>
      <c r="T289" s="7" t="s">
        <v>29</v>
      </c>
      <c r="U289" s="28"/>
      <c r="V289" s="28"/>
      <c r="W289" s="28"/>
      <c r="X289" s="28"/>
      <c r="Y289" s="28"/>
    </row>
    <row r="290" ht="63.75" spans="1:25">
      <c r="A290" s="70" t="s">
        <v>1057</v>
      </c>
      <c r="B290" s="7" t="s">
        <v>1069</v>
      </c>
      <c r="C290" s="11" t="s">
        <v>1070</v>
      </c>
      <c r="D290" s="11" t="s">
        <v>1071</v>
      </c>
      <c r="E290" s="11" t="s">
        <v>1072</v>
      </c>
      <c r="F290" s="7" t="s">
        <v>1062</v>
      </c>
      <c r="G290" s="7"/>
      <c r="H290" s="71" t="s">
        <v>1073</v>
      </c>
      <c r="I290" s="11">
        <v>12600</v>
      </c>
      <c r="J290" s="11"/>
      <c r="K290" s="11"/>
      <c r="L290" s="11">
        <f t="shared" si="10"/>
        <v>12600</v>
      </c>
      <c r="M290" s="27">
        <v>1</v>
      </c>
      <c r="N290" s="11">
        <v>12600</v>
      </c>
      <c r="O290" s="11">
        <f t="shared" si="11"/>
        <v>0</v>
      </c>
      <c r="P290" s="22">
        <v>44441</v>
      </c>
      <c r="Q290" s="22">
        <v>44622</v>
      </c>
      <c r="R290" s="22">
        <v>44622</v>
      </c>
      <c r="S290" s="7" t="s">
        <v>1064</v>
      </c>
      <c r="T290" s="7" t="s">
        <v>29</v>
      </c>
      <c r="U290" s="28"/>
      <c r="V290" s="28"/>
      <c r="W290" s="28"/>
      <c r="X290" s="28"/>
      <c r="Y290" s="28"/>
    </row>
    <row r="291" ht="102" spans="1:25">
      <c r="A291" s="70" t="s">
        <v>1057</v>
      </c>
      <c r="B291" s="7" t="s">
        <v>1074</v>
      </c>
      <c r="C291" s="11" t="s">
        <v>1075</v>
      </c>
      <c r="D291" s="11" t="s">
        <v>1076</v>
      </c>
      <c r="E291" s="11" t="s">
        <v>1077</v>
      </c>
      <c r="F291" s="7" t="s">
        <v>1062</v>
      </c>
      <c r="G291" s="7"/>
      <c r="H291" s="71" t="s">
        <v>1078</v>
      </c>
      <c r="I291" s="11">
        <v>9000</v>
      </c>
      <c r="J291" s="11"/>
      <c r="K291" s="11"/>
      <c r="L291" s="11">
        <f t="shared" si="10"/>
        <v>9000</v>
      </c>
      <c r="M291" s="27">
        <v>1</v>
      </c>
      <c r="N291" s="11">
        <v>9000</v>
      </c>
      <c r="O291" s="11">
        <f t="shared" si="11"/>
        <v>0</v>
      </c>
      <c r="P291" s="22">
        <v>44454</v>
      </c>
      <c r="Q291" s="22">
        <v>44635</v>
      </c>
      <c r="R291" s="22">
        <v>44635</v>
      </c>
      <c r="S291" s="7" t="s">
        <v>1064</v>
      </c>
      <c r="T291" s="7" t="s">
        <v>29</v>
      </c>
      <c r="U291" s="28"/>
      <c r="V291" s="28"/>
      <c r="W291" s="28"/>
      <c r="X291" s="28"/>
      <c r="Y291" s="28"/>
    </row>
    <row r="292" ht="51" spans="1:25">
      <c r="A292" s="70" t="s">
        <v>1057</v>
      </c>
      <c r="B292" s="14" t="s">
        <v>1079</v>
      </c>
      <c r="C292" s="11" t="s">
        <v>1080</v>
      </c>
      <c r="D292" s="11" t="s">
        <v>1081</v>
      </c>
      <c r="E292" s="11" t="s">
        <v>1082</v>
      </c>
      <c r="F292" s="7" t="s">
        <v>1062</v>
      </c>
      <c r="G292" s="7"/>
      <c r="H292" s="71" t="s">
        <v>1083</v>
      </c>
      <c r="I292" s="11">
        <v>12600</v>
      </c>
      <c r="J292" s="11"/>
      <c r="K292" s="11"/>
      <c r="L292" s="11">
        <f t="shared" si="10"/>
        <v>12600</v>
      </c>
      <c r="M292" s="27">
        <v>1</v>
      </c>
      <c r="N292" s="11"/>
      <c r="O292" s="11">
        <f t="shared" si="11"/>
        <v>12600</v>
      </c>
      <c r="P292" s="7"/>
      <c r="Q292" s="7"/>
      <c r="R292" s="7"/>
      <c r="S292" s="7"/>
      <c r="T292" s="7" t="s">
        <v>91</v>
      </c>
      <c r="U292" s="28"/>
      <c r="V292" s="28"/>
      <c r="W292" s="28"/>
      <c r="X292" s="28"/>
      <c r="Y292" s="28"/>
    </row>
    <row r="293" ht="102" spans="1:25">
      <c r="A293" s="72" t="s">
        <v>1057</v>
      </c>
      <c r="B293" s="14" t="s">
        <v>1084</v>
      </c>
      <c r="C293" s="15" t="s">
        <v>1085</v>
      </c>
      <c r="D293" s="15" t="s">
        <v>1076</v>
      </c>
      <c r="E293" s="15" t="s">
        <v>1086</v>
      </c>
      <c r="F293" s="14" t="s">
        <v>1062</v>
      </c>
      <c r="G293" s="14"/>
      <c r="H293" s="73" t="s">
        <v>1078</v>
      </c>
      <c r="I293" s="11">
        <v>9000</v>
      </c>
      <c r="J293" s="11"/>
      <c r="K293" s="11"/>
      <c r="L293" s="11">
        <f t="shared" si="10"/>
        <v>9000</v>
      </c>
      <c r="M293" s="37">
        <v>1</v>
      </c>
      <c r="N293" s="11">
        <v>9000</v>
      </c>
      <c r="O293" s="11">
        <f t="shared" si="11"/>
        <v>0</v>
      </c>
      <c r="P293" s="26">
        <v>44456</v>
      </c>
      <c r="Q293" s="26">
        <v>44637</v>
      </c>
      <c r="R293" s="26">
        <v>44637</v>
      </c>
      <c r="S293" s="7" t="s">
        <v>1064</v>
      </c>
      <c r="T293" s="7" t="s">
        <v>29</v>
      </c>
      <c r="U293" s="28"/>
      <c r="V293" s="28"/>
      <c r="W293" s="28"/>
      <c r="X293" s="28"/>
      <c r="Y293" s="28"/>
    </row>
    <row r="294" spans="1:25">
      <c r="A294" s="7"/>
      <c r="B294" s="7"/>
      <c r="C294" s="7"/>
      <c r="D294" s="7"/>
      <c r="E294" s="7"/>
      <c r="F294" s="7"/>
      <c r="G294" s="7"/>
      <c r="H294" s="7"/>
      <c r="I294" s="21">
        <f t="shared" ref="I294:O294" si="12">SUM(I3:I293)</f>
        <v>12596871.67</v>
      </c>
      <c r="J294" s="21">
        <f t="shared" si="12"/>
        <v>34607017.68</v>
      </c>
      <c r="K294" s="21">
        <f t="shared" si="12"/>
        <v>5891278.74</v>
      </c>
      <c r="L294" s="21">
        <f t="shared" si="12"/>
        <v>53095168.09</v>
      </c>
      <c r="M294" s="7">
        <f t="shared" si="12"/>
        <v>4022</v>
      </c>
      <c r="N294" s="21">
        <f t="shared" si="12"/>
        <v>32285021.37</v>
      </c>
      <c r="O294" s="21">
        <f t="shared" si="12"/>
        <v>20810146.72</v>
      </c>
      <c r="P294" s="21"/>
      <c r="Q294" s="21"/>
      <c r="R294" s="7"/>
      <c r="S294" s="7"/>
      <c r="T294" s="7"/>
      <c r="U294" s="28"/>
      <c r="V294" s="28"/>
      <c r="W294" s="28"/>
      <c r="X294" s="28"/>
      <c r="Y294" s="28"/>
    </row>
    <row r="295" spans="1:25">
      <c r="A295" s="28"/>
      <c r="B295" s="28"/>
      <c r="C295" s="28"/>
      <c r="D295" s="28"/>
      <c r="E295" s="28"/>
      <c r="F295" s="28"/>
      <c r="G295" s="28"/>
      <c r="H295" s="28"/>
      <c r="I295" s="77"/>
      <c r="J295" s="77"/>
      <c r="K295" s="77"/>
      <c r="L295" s="77"/>
      <c r="M295" s="28"/>
      <c r="N295" s="77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</row>
    <row r="296" spans="1:25">
      <c r="A296" s="28"/>
      <c r="B296" s="28"/>
      <c r="C296" s="28"/>
      <c r="D296" s="28"/>
      <c r="E296" s="28"/>
      <c r="F296" s="28"/>
      <c r="G296" s="28"/>
      <c r="H296" s="28"/>
      <c r="I296" s="77"/>
      <c r="J296" s="77"/>
      <c r="K296" s="77"/>
      <c r="L296" s="77"/>
      <c r="M296" s="28"/>
      <c r="N296" s="77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</row>
    <row r="297" spans="1:25">
      <c r="A297" s="28"/>
      <c r="B297" s="28"/>
      <c r="C297" s="28"/>
      <c r="D297" s="28"/>
      <c r="E297" s="28"/>
      <c r="F297" s="28"/>
      <c r="G297" s="28"/>
      <c r="H297" s="28"/>
      <c r="I297" s="77"/>
      <c r="J297" s="77"/>
      <c r="K297" s="77"/>
      <c r="L297" s="77"/>
      <c r="M297" s="28"/>
      <c r="N297" s="77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</row>
    <row r="298" spans="1:25">
      <c r="A298" s="28"/>
      <c r="B298" s="28"/>
      <c r="C298" s="28"/>
      <c r="D298" s="28"/>
      <c r="E298" s="28"/>
      <c r="F298" s="28"/>
      <c r="G298" s="28"/>
      <c r="H298" s="28"/>
      <c r="I298" s="77"/>
      <c r="J298" s="77"/>
      <c r="K298" s="77"/>
      <c r="L298" s="77"/>
      <c r="M298" s="28"/>
      <c r="N298" s="77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</row>
  </sheetData>
  <mergeCells count="1">
    <mergeCell ref="A1:T1"/>
  </mergeCells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44" zoomScaleNormal="44" workbookViewId="0">
      <selection activeCell="A1" sqref="A1"/>
    </sheetView>
  </sheetViews>
  <sheetFormatPr defaultColWidth="11.552380952381" defaultRowHeight="15"/>
  <cols>
    <col min="1" max="64" width="9.24761904761905" customWidth="1"/>
  </cols>
  <sheetData/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44" zoomScaleNormal="44" workbookViewId="0">
      <selection activeCell="A1" sqref="A1"/>
    </sheetView>
  </sheetViews>
  <sheetFormatPr defaultColWidth="11.552380952381" defaultRowHeight="15"/>
  <cols>
    <col min="1" max="64" width="9.24761904761905" customWidth="1"/>
  </cols>
  <sheetData/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Fundação Araucária</Company>
  <Application>LibreOffice/6.3.6.2$Windows_X86_64 LibreOffice_project/2196df99b074d8a661f4036fca8fa0cbfa33a497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de Sa Rivera</dc:creator>
  <cp:lastModifiedBy>user</cp:lastModifiedBy>
  <cp:revision>138</cp:revision>
  <dcterms:created xsi:type="dcterms:W3CDTF">2019-08-14T17:32:00Z</dcterms:created>
  <dcterms:modified xsi:type="dcterms:W3CDTF">2022-02-25T13:31:44Z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Fundação Araucária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C4C92B2C9D194F62A0083CC40499B1F1</vt:lpwstr>
  </property>
  <property fmtid="{D5CDD505-2E9C-101B-9397-08002B2CF9AE}" pid="10" name="KSOProductBuildVer">
    <vt:lpwstr>1046-11.2.0.10463</vt:lpwstr>
  </property>
</Properties>
</file>