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42" windowHeight="9579" tabRatio="500" activeTab="0"/>
  </bookViews>
  <sheets>
    <sheet name="geral" sheetId="1" r:id="rId1"/>
    <sheet name="Plan3" sheetId="2" r:id="rId2"/>
  </sheets>
  <definedNames>
    <definedName name="Excel_BuiltIn__FilterDatabase" localSheetId="0">'geral'!$A$2:$S$116</definedName>
  </definedNames>
  <calcPr fullCalcOnLoad="1"/>
</workbook>
</file>

<file path=xl/sharedStrings.xml><?xml version="1.0" encoding="utf-8"?>
<sst xmlns="http://schemas.openxmlformats.org/spreadsheetml/2006/main" count="1118" uniqueCount="492">
  <si>
    <t>Tipo</t>
  </si>
  <si>
    <t>Número</t>
  </si>
  <si>
    <t>Protocolo</t>
  </si>
  <si>
    <t>Instituição</t>
  </si>
  <si>
    <t>Meta</t>
  </si>
  <si>
    <t>Área</t>
  </si>
  <si>
    <t>Título do Projeto</t>
  </si>
  <si>
    <t>Custeio</t>
  </si>
  <si>
    <t>Bolsas</t>
  </si>
  <si>
    <t>Capital</t>
  </si>
  <si>
    <t>Valor Proj.</t>
  </si>
  <si>
    <t>nº Bolsistas</t>
  </si>
  <si>
    <t>Repasse</t>
  </si>
  <si>
    <t>Total/saldo</t>
  </si>
  <si>
    <t>Início Execução</t>
  </si>
  <si>
    <t>Término Execução</t>
  </si>
  <si>
    <t>SIT</t>
  </si>
  <si>
    <t>Status</t>
  </si>
  <si>
    <t>CV</t>
  </si>
  <si>
    <t>001/2020</t>
  </si>
  <si>
    <t>UEL</t>
  </si>
  <si>
    <t>Arthur Eumann Mesas</t>
  </si>
  <si>
    <t>CP 10/2019 - Bolsa Técnico</t>
  </si>
  <si>
    <t>Multidisciplinar</t>
  </si>
  <si>
    <t>BOLSA-TÉCNICO UEL 2019</t>
  </si>
  <si>
    <t>002/2020</t>
  </si>
  <si>
    <t>IFPR</t>
  </si>
  <si>
    <t>Leandro Angelo Pereira</t>
  </si>
  <si>
    <t>Laboratórios Multiusuários como estratégia no fortalecimento em rede da Pós-Graduação Stricto Sensu</t>
  </si>
  <si>
    <t>003/2020</t>
  </si>
  <si>
    <t>UNESPAR</t>
  </si>
  <si>
    <t>Carlos Alexandre Molena-fernandes</t>
  </si>
  <si>
    <t>Apoio Técnico para Laboratórios Multiusuários da UNESPAR</t>
  </si>
  <si>
    <t>004/2020</t>
  </si>
  <si>
    <t>UENP</t>
  </si>
  <si>
    <t>Christiane Luciana da Costa</t>
  </si>
  <si>
    <t>Bolsista Técnico - UENP</t>
  </si>
  <si>
    <t>005/2020</t>
  </si>
  <si>
    <t>UEPG</t>
  </si>
  <si>
    <t>Sidnei Antonio Pianaro</t>
  </si>
  <si>
    <t>Complexo de Laboratórios Multiusuários da UEPG V</t>
  </si>
  <si>
    <t>006/2020</t>
  </si>
  <si>
    <t>UFPR</t>
  </si>
  <si>
    <t>Ana Sofia Clímaco Monteiro de Oliveira</t>
  </si>
  <si>
    <t>Bolsa técnico para laboratórios multiusuário - UFPR</t>
  </si>
  <si>
    <t xml:space="preserve">CV </t>
  </si>
  <si>
    <t>007/2020</t>
  </si>
  <si>
    <t>UNILA</t>
  </si>
  <si>
    <t>Marcio de Sousa Goes</t>
  </si>
  <si>
    <t>Programa Institucional de Bolsa-Técnico (F.A.) da UNILA</t>
  </si>
  <si>
    <t>008/2020</t>
  </si>
  <si>
    <t>CP 11/2019 - Organização e Participação em Eventos</t>
  </si>
  <si>
    <t>Apoio à organização de evento institucional e à participação de docentes em encontros científicos</t>
  </si>
  <si>
    <t>009/2020</t>
  </si>
  <si>
    <t>Frank Antonio Mezzomo</t>
  </si>
  <si>
    <t>CP 13/2018 - Programa de Bolsas de Pós-Doutorado</t>
  </si>
  <si>
    <t>Evangélicos e católicos no tempo da política: campanhas eleitorais para a Assembleia Legislativa do Estado do Paraná - ALEP 2018</t>
  </si>
  <si>
    <t>010/2020</t>
  </si>
  <si>
    <t>UNICENTRO</t>
  </si>
  <si>
    <t>Marcos Ventura Faria</t>
  </si>
  <si>
    <t>Apoio Técnico para Centros de Pesquisa e Laboratórios Multiusuários dos Programas de Pós-Graduação da UNICENTRO</t>
  </si>
  <si>
    <t>011/2020</t>
  </si>
  <si>
    <t>UEM</t>
  </si>
  <si>
    <t>Luiz Fernando Cotica</t>
  </si>
  <si>
    <t>Apoio Técnico para Laboratórios Multiusuários do COMCAP-UEM</t>
  </si>
  <si>
    <t>012/2020</t>
  </si>
  <si>
    <t>CP 27-2018 - Empreendedorismo</t>
  </si>
  <si>
    <t>Programa de Iniciação ao Empreendedorismo da Universidade Estadual de Maringá</t>
  </si>
  <si>
    <t>013/2020</t>
  </si>
  <si>
    <t>Andre Luis Andrade Menolli</t>
  </si>
  <si>
    <t>Ciências Sociais Aplicadas</t>
  </si>
  <si>
    <t>PROGRAMA DE INICIAÇÃO AO EMPREENDEDORISMO UENP</t>
  </si>
  <si>
    <t>014/2020</t>
  </si>
  <si>
    <t>Claudia Crisostimo</t>
  </si>
  <si>
    <t>PROGRAMA DE INICIAÇÃO AO EMPREENDEDORISMO NA UNICENTRO</t>
  </si>
  <si>
    <t>015/2020</t>
  </si>
  <si>
    <t>Cleise Maria de Almeida Tupich Hilgemberg</t>
  </si>
  <si>
    <t>Educar para Empreender é fazer acontecer</t>
  </si>
  <si>
    <t>016/2020</t>
  </si>
  <si>
    <t>Kelvinson Fernandes Viana</t>
  </si>
  <si>
    <t>Desafio Empreendedorismo e Inovação: ultrapassando a fronteira acadêmica.</t>
  </si>
  <si>
    <t>017/2020</t>
  </si>
  <si>
    <t>Gutemberg Ribeiro</t>
  </si>
  <si>
    <t>IFEmpreende</t>
  </si>
  <si>
    <t>018/2020</t>
  </si>
  <si>
    <t>IAPAR</t>
  </si>
  <si>
    <t>Vania Moda Cirino</t>
  </si>
  <si>
    <t>Ciências Agrárias</t>
  </si>
  <si>
    <t>Participação e Organização de Eventos IAPAR 2019</t>
  </si>
  <si>
    <t>019/2020</t>
  </si>
  <si>
    <t>UNIPESTE REITORIA</t>
  </si>
  <si>
    <t>Fabiana Regina Veloso</t>
  </si>
  <si>
    <t>Programa de Apoio Institucional para Organização e Partifipação em Eventos</t>
  </si>
  <si>
    <t>020/2020</t>
  </si>
  <si>
    <t>UNIOESTE</t>
  </si>
  <si>
    <t>Sandra Mara Stocker Lago</t>
  </si>
  <si>
    <t>Programa de Iniciação ao Empreendedorismo da Unioeste</t>
  </si>
  <si>
    <t>021/2020</t>
  </si>
  <si>
    <t>Edson Antonio da Silva</t>
  </si>
  <si>
    <t>Apoio aos Laboratórios Multiusuários da Unioeste - Fase V</t>
  </si>
  <si>
    <t>022/2020</t>
  </si>
  <si>
    <t>Mara Solange Gomes Dellaroza</t>
  </si>
  <si>
    <t>CP 09/2020 - COVID 19</t>
  </si>
  <si>
    <t>Ciências da Saúde</t>
  </si>
  <si>
    <t>UEL Pela Vida e Contra o Novo Coronavirus</t>
  </si>
  <si>
    <t>023/2020</t>
  </si>
  <si>
    <t>Simone Cristina Castanho Sabaini de Melo</t>
  </si>
  <si>
    <t>Ações de prevenção, cuidados e combate a pandemia do coronavírus no Norte do Paraná.</t>
  </si>
  <si>
    <t>024/2020</t>
  </si>
  <si>
    <t>Alexandra Bittencourt Madureira</t>
  </si>
  <si>
    <t>Ação de Extensão de prevenção ao Novo Coronavírus - UNICENTRO</t>
  </si>
  <si>
    <t>025/2020</t>
  </si>
  <si>
    <t>Pollyanna Kassia de Oliveira Borges</t>
  </si>
  <si>
    <t>PROGRAMA UEPG DE APOIO INSTITUCIONAL PARA AÇÕES EXTENSIONISTAS DE PREVENÇÃO, CUIDADOS E COMBATE À PANDEMIA DO NOVO CORONAVIRUS EM PONTA GROSSA E REGIÃO</t>
  </si>
  <si>
    <t>026/2020</t>
  </si>
  <si>
    <t>Carla Luiza Silva</t>
  </si>
  <si>
    <t>PROGRAMA UEPG DE APOIO INSTITUCIONAL PARA AÇÕES
EXTENSIONISTAS DE PREVENÇÃO, CUIDADOS E COMBATE À PANDEMIA
DO NOVO CORONAVIRUS</t>
  </si>
  <si>
    <t>027/2020</t>
  </si>
  <si>
    <t>Giovani Marino Favero</t>
  </si>
  <si>
    <t>PROGRAMA DE APOIO INSTITUCIONAL PARA AÇÕES EXTENSIONISTAS DE
PREVENÇÃO, CUIDADOS E COMBATE À PANDEMIA DO NOVO
CORONAVIRUS Curitiba - RM</t>
  </si>
  <si>
    <t>028/2020</t>
  </si>
  <si>
    <t>UNIOESTE REITORIA</t>
  </si>
  <si>
    <t>Adriane de Castro Martinez</t>
  </si>
  <si>
    <t>Contribuição das Ações de Extensão da Unioeste no combate a pandemia do
Novo Coronavírus nas Regiões Oeste e Sudoeste do Paraná</t>
  </si>
  <si>
    <t>029/2020</t>
  </si>
  <si>
    <t>Sonia Mara Raboni</t>
  </si>
  <si>
    <t>Fortalecimento da rede de diagnóstico laboratorial para detecção do novo
coronavirus 2019 (SARS-CoV 2): métodos moleculares e imunológicos</t>
  </si>
  <si>
    <t>030/2020</t>
  </si>
  <si>
    <t>Viviani Camboin Meireles</t>
  </si>
  <si>
    <t>UEM no combate ao coronavírus</t>
  </si>
  <si>
    <t>031/2020</t>
  </si>
  <si>
    <t>CP 18/2019 UENP/UNESPAR</t>
  </si>
  <si>
    <t>APOIO INSTITUCIONAL À VERTICALIZAÇÃO DA UENP</t>
  </si>
  <si>
    <t>032/2020</t>
  </si>
  <si>
    <t>Fortalecimento da Pesquisa e da Pós-Graduação na UNESPAR</t>
  </si>
  <si>
    <t>033/2020</t>
  </si>
  <si>
    <t>Willian Augusto de Melo</t>
  </si>
  <si>
    <t>Ações de combate à pandemia do COVID-19 em Paranavaí-PR e região.</t>
  </si>
  <si>
    <t>034/2020</t>
  </si>
  <si>
    <t>Adalberto Dias de Souza</t>
  </si>
  <si>
    <t>Programa Unespar de apoio Institucional para ações extensionistas de prevenção, cuidados e combate a pandemia do novo Coronavírus em Campo Mourão e região.</t>
  </si>
  <si>
    <t>035/2020</t>
  </si>
  <si>
    <t>UENP - CJ</t>
  </si>
  <si>
    <t>Rui Gonçalves Marques Elias</t>
  </si>
  <si>
    <t>Prevenção, cuidados e combate a pandemia do coronavírus no Norte do Paraná.</t>
  </si>
  <si>
    <t>036/2020</t>
  </si>
  <si>
    <t xml:space="preserve">Ampliação das Ações de Extensão da Unioeste no combate a pandemia do Novo Coronavírus nas Regiões Oeste e Sudoeste </t>
  </si>
  <si>
    <t>037/2020</t>
  </si>
  <si>
    <t>Ursula Bueno do Prado Guirro</t>
  </si>
  <si>
    <t>Projeto de Apoio a Saúde no Departamento Penitenciário</t>
  </si>
  <si>
    <t>038/2020</t>
  </si>
  <si>
    <t>Gustavo Zambenedetti</t>
  </si>
  <si>
    <t>PREVENÇÃO E ASSISTÊNCIA NO COMBATE À PANDEMIA DO NOVO CORONAVIRUS (COVID19) NAS 4ª E 6ª REGIONAIS DE SAÚDE DO PARANÁ.</t>
  </si>
  <si>
    <t>039/2020</t>
  </si>
  <si>
    <t>Marselle Nobre de Carvalho</t>
  </si>
  <si>
    <t>UEL pela Vida contra o Coronavirus 2</t>
  </si>
  <si>
    <t>040/2020</t>
  </si>
  <si>
    <t>Grace Jacqueline Aquiles</t>
  </si>
  <si>
    <t>UEM no combate ao coronavírus na macrorregião do noroeste do Paraná</t>
  </si>
  <si>
    <t>041/2020</t>
  </si>
  <si>
    <t>Miguel Archanjo de Freitas Junior</t>
  </si>
  <si>
    <t>PROGRAMA DE APOIO INSTITUCIONAL PARA AÇÕES EXTENSIONISTAS DE PREVENÇÃO, CUIDADOS E COMBATE À PANDEMIA DO NOVO CORONAVIRUS</t>
  </si>
  <si>
    <t>042/2020</t>
  </si>
  <si>
    <t>Isac George Rosset</t>
  </si>
  <si>
    <t>CP 20/2018 - PPP</t>
  </si>
  <si>
    <t>Química</t>
  </si>
  <si>
    <t>Síntese de grafeno e óxido de grafeno a partir de resíduos agrícolas e aplicação como suporte na imobilização de lipases</t>
  </si>
  <si>
    <t>043/2020</t>
  </si>
  <si>
    <t>Cristina Aparecida Jark Stern</t>
  </si>
  <si>
    <t>Ciências Biológicas</t>
  </si>
  <si>
    <t>Efeito do ?9 ? tetrahidrocanabinol na transmissão glutamatérgica: estudo dos mecanismos de labilização da memória de medo</t>
  </si>
  <si>
    <t>044/2020</t>
  </si>
  <si>
    <t>Ronaldo Alves de Medeiros Junior</t>
  </si>
  <si>
    <t>Engenharias</t>
  </si>
  <si>
    <t>Acompanhamento da autocicatrização de compósitos cimentícios através de ensaios não destrutivos e efeito na mitigação de reações expansivas</t>
  </si>
  <si>
    <t>045/2020</t>
  </si>
  <si>
    <t>Edneia Amancio de Souza Ramos Cavalieri</t>
  </si>
  <si>
    <t>Perfil Epigenético induzido por monoterpenos sobre o processo metastático em câncer de mama</t>
  </si>
  <si>
    <t>046/2020</t>
  </si>
  <si>
    <t>Karla Magalhães Campião</t>
  </si>
  <si>
    <t>Metabarcoding e anuros da Floresta Atlântica: uma técnica não invasiva para detecção e identificação de parasitos</t>
  </si>
  <si>
    <t>047/2020</t>
  </si>
  <si>
    <t>Eduardo Burin</t>
  </si>
  <si>
    <t>Energia solar e biomassa como alternativas na geração híbrida de vapor de processo na indústria</t>
  </si>
  <si>
    <t>048/2020</t>
  </si>
  <si>
    <t>Pedro Henrique Gonzalez de Cademartori</t>
  </si>
  <si>
    <t>Reaproveitamento do bio-óleo de pirólise rápida e incorporação de bentonita para desenvolvimento de um produto preservante de madeira</t>
  </si>
  <si>
    <t>049/2020</t>
  </si>
  <si>
    <t>Daniel Pacheco Bruschi</t>
  </si>
  <si>
    <t>Estudo da organização cromossômica e evolução molecular de sequências repetitivas no genoma de Pipideos (Anura, Pipidae)</t>
  </si>
  <si>
    <t>050/20</t>
  </si>
  <si>
    <t>Emerson Cristiano Barbano</t>
  </si>
  <si>
    <t>Física</t>
  </si>
  <si>
    <t>Implementação de técnicas de feixe único para estudos de óptica não linear em sólidos e líquidos</t>
  </si>
  <si>
    <t>051/2020</t>
  </si>
  <si>
    <t>Luiz Gustavo Davanse da Silveira</t>
  </si>
  <si>
    <t>Estudo de fenômenos relativísticos em materiais ferroelétricos</t>
  </si>
  <si>
    <t>052/2020</t>
  </si>
  <si>
    <t>Jonathan Dieter</t>
  </si>
  <si>
    <t>Compostagem: Resíduos orgânicos agroindustriais associados ao C-pyr no processo de estabilização</t>
  </si>
  <si>
    <t>053/2020</t>
  </si>
  <si>
    <t>Gabriela Schneider</t>
  </si>
  <si>
    <t>Ciências Humanas</t>
  </si>
  <si>
    <t>Condições de oferta e Trajetória escolar: análise dos estudantes vinculados ao Programa Bolsa Família no Ceará e Paraná</t>
  </si>
  <si>
    <t>054/2020</t>
  </si>
  <si>
    <t>Tarcio Teodoro Braga</t>
  </si>
  <si>
    <t>Estudo das Vias Metabólicas e Inflamatórias Envolvidas no Processo Regen-erativo da Cauda de Zebrafish</t>
  </si>
  <si>
    <t>055/2020</t>
  </si>
  <si>
    <t>Renata Labronici Bertin</t>
  </si>
  <si>
    <t>Bioacessibilidade in vitro de compostos bioativos de sucos mistos industrializados e efeito agudo do consumo, sobre a melhora dos parâmetros antioxidantes e diminuição da peroxidação lipídica de triatletas.</t>
  </si>
  <si>
    <t>056/2020</t>
  </si>
  <si>
    <t>Luciane Viater Tureck</t>
  </si>
  <si>
    <t>Investigação da relação entre genes envolvidos nas vias lipídica e inflamatória subjacente a obesidade e a Doença de Alzheimer</t>
  </si>
  <si>
    <t>057/2020</t>
  </si>
  <si>
    <t>Lize Stangarlin</t>
  </si>
  <si>
    <t xml:space="preserve">Qualidade higiênico-sanitária de formulações enterais em domicílio: uma proposta para identificação dos Pontos de Controle nas etapas de preparação e elaboração de instrumentos para avaliação e orientação das Boas Práticas </t>
  </si>
  <si>
    <t>058/2020</t>
  </si>
  <si>
    <t>Diane Daniela Gemelli</t>
  </si>
  <si>
    <t>A FORMAÇÃO TERRITORIAL DO CONTESTADO: processos, conflitos e resistências</t>
  </si>
  <si>
    <t>059/2020</t>
  </si>
  <si>
    <t>Everton José Goldoni Estevam</t>
  </si>
  <si>
    <t>Comunidade de Prática como contexto de desenvolvimento profissional docente e o juízo professoral de professores que ensinam Matemática</t>
  </si>
  <si>
    <t>060/2020</t>
  </si>
  <si>
    <t>Jorge Leandro Delconte Ferreira</t>
  </si>
  <si>
    <t>Vilas Rurais no Noroeste do Paraná: diagnóstico e perspectivas</t>
  </si>
  <si>
    <t>061/2020</t>
  </si>
  <si>
    <t>Leila Inês Follmann Freire</t>
  </si>
  <si>
    <t>O campo da Educação Química no estado do Paraná: da constituição e nucleação de grupos de ensino e pesquisa à constituição de redes colaborativas</t>
  </si>
  <si>
    <t>062/2020</t>
  </si>
  <si>
    <t>Mirna de Lima Medeiros</t>
  </si>
  <si>
    <t xml:space="preserve">Aplicações e implicações turísticas de indicações geográficas no Brasil </t>
  </si>
  <si>
    <t>063/2020</t>
  </si>
  <si>
    <t>Daniele Cristina Tita Granzotto</t>
  </si>
  <si>
    <t>Ciências Exatas e da Terra</t>
  </si>
  <si>
    <t>Modelos de regressão ortogonais, de riscos convergentes ou proporcionais a longo prazo,  para dados de sobrevivência e confiabilidade</t>
  </si>
  <si>
    <t>064/2020</t>
  </si>
  <si>
    <t>Wendell Arthur Lopes</t>
  </si>
  <si>
    <t>Efeitos do high-intensity interval training (HIIT) sobre os parâmetros metabólicos, inflamatórios, rigidez arterial e deformação miocárdica (strain) em mulheres obesas: um ensaio clínico randomizado</t>
  </si>
  <si>
    <t>065/2020</t>
  </si>
  <si>
    <t xml:space="preserve">UENP </t>
  </si>
  <si>
    <t>Raphael Gonçalves de Oliveira</t>
  </si>
  <si>
    <t>Efeitos da vibração de corpo inteiro em diferentes dispositivos sobre a densidade mineral óssea, força muscular, equilíbrio postural e incidência de quedas em mulheres na pós-menopausa: ensaio clínico randomizado e controlado</t>
  </si>
  <si>
    <t>066/2020</t>
  </si>
  <si>
    <t>Lucken Bueno Lucas</t>
  </si>
  <si>
    <t xml:space="preserve">Programas de Pós-Graduação Stricto Sensu da Área de Ensino no Brasil: pesquisa sobre o impacto do referencial de ?Saberes Docentes? na formação continuada/em serviço de professores </t>
  </si>
  <si>
    <t>067/2020</t>
  </si>
  <si>
    <t>Taiana Gabriela Moretti Bonadio</t>
  </si>
  <si>
    <t>Compósitos piezoelétricos magnetoativos produzidos por impressão 3D: inovações para o reparo ósseo.</t>
  </si>
  <si>
    <t>068/2020</t>
  </si>
  <si>
    <t>Patricia Silva Lucio</t>
  </si>
  <si>
    <t>Formação de leitores e ações dos professores: estudo de compreensão leitora/oral em amostra de crianças brasileiras</t>
  </si>
  <si>
    <t>069/2020</t>
  </si>
  <si>
    <t>Neide Tomimura Costa</t>
  </si>
  <si>
    <t xml:space="preserve">Investigação de novos biomarcadores genéticos e séricos para predição do diagnóstico, atividade da doença, capacidade funcional e mobilidade da coluna vertebral em pacientes com espondilite anquilosante </t>
  </si>
  <si>
    <t>070/2020</t>
  </si>
  <si>
    <t>Patricia Chimin Perandini</t>
  </si>
  <si>
    <t>Adaptações fisiológicas e moleculares do exercício de alta intensidade na ativação do tecido adiposo marrom e browning do tecido adiposo branco</t>
  </si>
  <si>
    <t>071/2020</t>
  </si>
  <si>
    <t>Antonio Rediver Guizzo</t>
  </si>
  <si>
    <t>Linguística, Letras e Artes</t>
  </si>
  <si>
    <t>Imaginários da Violência na Literatura Latino-Americana</t>
  </si>
  <si>
    <t>072/2020</t>
  </si>
  <si>
    <t>Oswaldo Hideo Ando Junior</t>
  </si>
  <si>
    <t>PROJETO E DESENVOLVIMENTO DE NOVOS MÉTODOS E MATERIAIS PARA MICROGERAÇÃO DE ENERGIA ATRAVÉS DA CAPTAÇÃO DE ENERGIAS RESIDUAIS (ENERGY HARVESTING)</t>
  </si>
  <si>
    <t>073/2020</t>
  </si>
  <si>
    <t>Desenvolvimento de uma vacina preventiva nacional contra estreptococose em tilápias do Nilo</t>
  </si>
  <si>
    <t>074/2020</t>
  </si>
  <si>
    <t>Endrica Geraldo</t>
  </si>
  <si>
    <t>Memória e História nos Mundos do Trabalho no sul da América Latina ?  migrações e fronteiras ao longo do século XX.</t>
  </si>
  <si>
    <t>075/2020</t>
  </si>
  <si>
    <t>Eduardo Henrique Molina da Cruz</t>
  </si>
  <si>
    <t>Protótipo de um sistema gastrointestinal automatizado (SIGA) para estudos in vitro</t>
  </si>
  <si>
    <t>076/2020</t>
  </si>
  <si>
    <t>Luiz Carlos Soares de Figueiredo Filho</t>
  </si>
  <si>
    <t>Preparação, avaliação e aplicação de eletrodos contendo diversos materiais carbonáceos para fins analíticos</t>
  </si>
  <si>
    <t>077/2020</t>
  </si>
  <si>
    <t>Luciana Fernandes de Oliveira</t>
  </si>
  <si>
    <t>Estudo da qualidade ambiental de lagos urbanos por meio de abordagem integrada</t>
  </si>
  <si>
    <t>078/2020</t>
  </si>
  <si>
    <t>52339</t>
  </si>
  <si>
    <t>Miguel Sanches Neto</t>
  </si>
  <si>
    <t>Documentário sobre as ações de prevenção e enfrentamento do Coronavírus</t>
  </si>
  <si>
    <t>079/2020</t>
  </si>
  <si>
    <t>Carlos Alexandre dos Santos Haemmerle</t>
  </si>
  <si>
    <t>Investigação de um novo substrato neural e molecular de drogas psicotrópicas e de sua relação na formação de neurônios no cérebro jovem e adulto</t>
  </si>
  <si>
    <t xml:space="preserve">TC </t>
  </si>
  <si>
    <t>FUNTEF PR / UFFS</t>
  </si>
  <si>
    <t>Émerson Neves da Silva</t>
  </si>
  <si>
    <t>CP 03/2019 PIBEX</t>
  </si>
  <si>
    <t>Apoio às ações de extensão universitária na UFFS</t>
  </si>
  <si>
    <t>TC</t>
  </si>
  <si>
    <t>CPUP</t>
  </si>
  <si>
    <t>Pedro Jose Steiner Neto</t>
  </si>
  <si>
    <t>Programa de Bolsa-Técnico do Centro de Pesquisa da Universidade Positivo (CPUP)</t>
  </si>
  <si>
    <t>APC/PUC-PR</t>
  </si>
  <si>
    <t>Vanessa Santos Sotomaior</t>
  </si>
  <si>
    <t>Bolsas-técnico para atendimento a laboratórios multiusuários dos Programas de Pós-Graduação stricto sensu da PUCPR</t>
  </si>
  <si>
    <t>ICETI</t>
  </si>
  <si>
    <t>José Eduardo Gonçalves</t>
  </si>
  <si>
    <t>Apoio Técnico de Nível Superior para os laboratórios de Pesquisa dos Programas de Pós-Graduações Stricto Sensu</t>
  </si>
  <si>
    <t>FUNTEF PR</t>
  </si>
  <si>
    <t>Rodrigo Eduardo Catai</t>
  </si>
  <si>
    <t>Seleção e Contratação de Bolsistas-Técnico para Laboratórios Multiusuários da UTFPR - 2020/2021</t>
  </si>
  <si>
    <t>APEC/Unipar</t>
  </si>
  <si>
    <t>Evellyn Claudia Wietzikoski Lovato</t>
  </si>
  <si>
    <t>Programa Institucional de Bolsa-Técnico para Apoio a Implementação de Laboratórios Multiusuários da Unipar</t>
  </si>
  <si>
    <t>Clarissa Dalla Rosa</t>
  </si>
  <si>
    <t>Bolsa-técnico para os laboratórios multiusuários de programas de pós-graduação stricto sensu (PPG) na Universidade Federal da Fronteira do Sul</t>
  </si>
  <si>
    <t>APC PUCPR</t>
  </si>
  <si>
    <t>Anderson Luis Szejka</t>
  </si>
  <si>
    <t>CP 08/2019 SIG COMBIBLOC</t>
  </si>
  <si>
    <t>Desenvolvimento e aplicações de tecnologias emergentes da Indústria 4.0
voltadas ao desenvolvimento da indústria de alimentos e bebidas, na área de
embalagens cartonadas e tecnologia de envase</t>
  </si>
  <si>
    <t>Nelson Nunes Tenório Junior</t>
  </si>
  <si>
    <t>Educação empreendedora para estudantes da área de tecnologia da informação  por meio do fomento ao desenvolvimento de produtos e serviços</t>
  </si>
  <si>
    <t>Paulo Cesar Porto Martins</t>
  </si>
  <si>
    <t>Programa Institucional de Bolsas de Empreendedorismo e Pesquisa PUCPR (PIBEP)</t>
  </si>
  <si>
    <t>Ricardo Manica</t>
  </si>
  <si>
    <t>Programa de Iniciação ao empreendedorismo</t>
  </si>
  <si>
    <t>Veronica Isabela Quandt</t>
  </si>
  <si>
    <t>PI 10/2019 RESEARCH LINKS</t>
  </si>
  <si>
    <t>Workshop sobre identificação, desenvolvimento e difusão de vias paradescarbonização acelerada do transporte rodoviário</t>
  </si>
  <si>
    <t>Edison Schmidt Filho</t>
  </si>
  <si>
    <t>CP 17/2019 SENAR</t>
  </si>
  <si>
    <t>MONITORAMENTO EDÁFICO E HIDROSSEDIMENTOLÓGICO EM DUAS UNIDADES DE PRODUÇÃO AGRÍCOLA NO NOROESTE DO PARANÁ</t>
  </si>
  <si>
    <t>Francislaine Aparecida dos Reis Lívero</t>
  </si>
  <si>
    <t>Investigação da atividade terapêutica de plantas medicinais em um modelo de aterosclerose, diabetes mellitus e tabagismo</t>
  </si>
  <si>
    <t>Paulo Nascimento Neto</t>
  </si>
  <si>
    <t xml:space="preserve">POLÍTICA HABITACIONAL E GESTÃO SOCIAL DA VALORIZAÇÃO DA TERRA: (des)encontros e (rel)ações </t>
  </si>
  <si>
    <t>Gilberto Reynoso Meza</t>
  </si>
  <si>
    <t>Engineering design with multi-objective optimisation techniques</t>
  </si>
  <si>
    <t>Braulio Henrique Magnani Branco</t>
  </si>
  <si>
    <t>EFEITOS DE DIFERENTES MODELOS DE INTERVENÇÃO PARA O TRATAMENTO DA OBESIDADE EM ADOLESCENTES</t>
  </si>
  <si>
    <t>Leonardo Pestillo de Oliveira</t>
  </si>
  <si>
    <t>Uso de intervenções de baixo custo em usuários de álcool e autogestão da saúde mental</t>
  </si>
  <si>
    <t>Kelen Menezes Flores Rossi de Aguiar</t>
  </si>
  <si>
    <t>CO2MPÓSITOS POLIURETÂNICOS: UM MATERIAL SUSTENTÁVEL PARA A CAPTURA DE CO2</t>
  </si>
  <si>
    <t>Michel Albonico</t>
  </si>
  <si>
    <t>Ciências da Computação</t>
  </si>
  <si>
    <t>ElasIoT: Soluções Elásticas para Sistemas de Internet das Coisas (IoT)</t>
  </si>
  <si>
    <t>Renan Borsoi Campos</t>
  </si>
  <si>
    <t>Investigação e projeção de organocatalisadores para degradação de pesticidas organofosforados: a reatividade de compostos imínicos.</t>
  </si>
  <si>
    <t>Wesley Klewerton Guez Assunção</t>
  </si>
  <si>
    <t>Ciência da Computação</t>
  </si>
  <si>
    <t>Extração de Linhas de Produtos de Software a Partir de Sistemas Legados em Empresas de Pequeno e Médio Porte</t>
  </si>
  <si>
    <t>Hugo Valadares Siqueira</t>
  </si>
  <si>
    <t xml:space="preserve">Previsão de Séries de Insumos Renováveis para Geração de  Energia Elétrica </t>
  </si>
  <si>
    <t>Simone Beux</t>
  </si>
  <si>
    <t xml:space="preserve">Efeito da transglutaminase sobre parâmetros físico-químicos e sensoriais em leite fermentado, queijo fresco condimentado e maturado. </t>
  </si>
  <si>
    <t>Tiago Pacheco de Camargo</t>
  </si>
  <si>
    <t>Desenvolvimento de novos complexos simétricos de Ferro biomiméticos da enzima metano monooxigenase para aplicações em processos oxidativos.</t>
  </si>
  <si>
    <t>Fabio Rizental Coutinho</t>
  </si>
  <si>
    <t>Mini UVP para monitoramento ambiental de rios por VANTs anfíbios</t>
  </si>
  <si>
    <t>Marina Celant de Prá</t>
  </si>
  <si>
    <t>Estratégias para remoção biológica de nitrogênio em efluentes agropecuários visando o reúso de água nos sistemas produtivos</t>
  </si>
  <si>
    <t>Kleiton de Morais Sousa</t>
  </si>
  <si>
    <t>Instrumentação Optoeletrônica Aplicado a Sistemas de Conversão de Energia</t>
  </si>
  <si>
    <t>Alessandro Samuel Rosa</t>
  </si>
  <si>
    <t>Repositório Brasileiro Livre para Dados Abertos do Solo (FEBR)</t>
  </si>
  <si>
    <t>Carlos Eduardo Tino Balestra</t>
  </si>
  <si>
    <t>Durabilidade e vida útil de estruturas de concreto armado: Estudos em corrosão de armaduras</t>
  </si>
  <si>
    <t>080/2020</t>
  </si>
  <si>
    <t>16.609.513-1</t>
  </si>
  <si>
    <t>Luiz Pereira Ramos</t>
  </si>
  <si>
    <t>PI 03/2020 - NAPI ProHR</t>
  </si>
  <si>
    <t>NOVO  ARRANJO  DE  PESQUISA  E  INOVAÇÃO  EM  ENERGIAS RENOVÁVEIS  (ProHR)</t>
  </si>
  <si>
    <t>081/2020</t>
  </si>
  <si>
    <t>52347</t>
  </si>
  <si>
    <t>Sebastião Cavalcanti Neto</t>
  </si>
  <si>
    <t>PROGRAMA DE APOIO INSTITUCIONAL PARA AÇÕES EXTENSIONISTAS DE
PREVENÇÃO, CUIDADOS E COMBATE À PANDEMIA DO NOVO
CORONAVIRUS</t>
  </si>
  <si>
    <t>082/2020</t>
  </si>
  <si>
    <t>52346</t>
  </si>
  <si>
    <t>Edmar Miyoshi</t>
  </si>
  <si>
    <t>Programa para ações extensionistas da UEPG no combate à pandemia deCOVID-19 em Ponta Grossa e região</t>
  </si>
  <si>
    <t>083/2020</t>
  </si>
  <si>
    <t>Ações de combate à pandemia da COVID-19 junto a Polícia Científica do município de Jacarezinho-PR.</t>
  </si>
  <si>
    <t>084/2020</t>
  </si>
  <si>
    <t>Unioeste</t>
  </si>
  <si>
    <t xml:space="preserve">Ações de Extensão da Unioeste para o combate a pandemia do COVID 19 junto à Polícia Científica do Estado do Paraná </t>
  </si>
  <si>
    <t>085/2020</t>
  </si>
  <si>
    <t>Prevenção e combate à pandemia da COVID-19 na Unidade da Polícia Científica de Guarapuava-PR</t>
  </si>
  <si>
    <t>086/2020</t>
  </si>
  <si>
    <t>Quirino Alves de Lima Neto</t>
  </si>
  <si>
    <t>UEM no combate ao coronavírus junto à Polícia Científica do Paraná</t>
  </si>
  <si>
    <t>087/2020</t>
  </si>
  <si>
    <t>UEL pela Vida Contra o Novo Coronavirus apoio a Polícia Científica</t>
  </si>
  <si>
    <t>088/2020</t>
  </si>
  <si>
    <t>Ações de combate à pandemia causada pelo vírus SARS-CoV-2 (COVID-19) junto a Polícia Científica do Estado do Paraná</t>
  </si>
  <si>
    <t>089/2020</t>
  </si>
  <si>
    <t xml:space="preserve"> Paulo Roberto Zetola</t>
  </si>
  <si>
    <t>44212</t>
  </si>
  <si>
    <t>Vigente</t>
  </si>
  <si>
    <t>44207</t>
  </si>
  <si>
    <t>44388</t>
  </si>
  <si>
    <t>44588</t>
  </si>
  <si>
    <t>44211</t>
  </si>
  <si>
    <t>44112</t>
  </si>
  <si>
    <t>44387</t>
  </si>
  <si>
    <t>45378</t>
  </si>
  <si>
    <t>45379</t>
  </si>
  <si>
    <t>44417</t>
  </si>
  <si>
    <t>44421</t>
  </si>
  <si>
    <t>45381</t>
  </si>
  <si>
    <t>45382</t>
  </si>
  <si>
    <t>44927</t>
  </si>
  <si>
    <t>Aguardando assinatura</t>
  </si>
  <si>
    <t>45380</t>
  </si>
  <si>
    <t>44586</t>
  </si>
  <si>
    <t>45429</t>
  </si>
  <si>
    <t>Aguardando repasse</t>
  </si>
  <si>
    <t>44726</t>
  </si>
  <si>
    <t>44758</t>
  </si>
  <si>
    <t>44759</t>
  </si>
  <si>
    <t>44731</t>
  </si>
  <si>
    <t>44729</t>
  </si>
  <si>
    <t>44728</t>
  </si>
  <si>
    <t>44756</t>
  </si>
  <si>
    <t>44753</t>
  </si>
  <si>
    <t>44755</t>
  </si>
  <si>
    <t>44730</t>
  </si>
  <si>
    <t>44723</t>
  </si>
  <si>
    <t>44722</t>
  </si>
  <si>
    <t>44714</t>
  </si>
  <si>
    <t>44757</t>
  </si>
  <si>
    <t>44752</t>
  </si>
  <si>
    <t>44751</t>
  </si>
  <si>
    <t>44713</t>
  </si>
  <si>
    <t>44761</t>
  </si>
  <si>
    <t>44924</t>
  </si>
  <si>
    <t>44721</t>
  </si>
  <si>
    <t>44760</t>
  </si>
  <si>
    <t>44733</t>
  </si>
  <si>
    <t>44925</t>
  </si>
  <si>
    <t>45258</t>
  </si>
  <si>
    <t>45257</t>
  </si>
  <si>
    <t>45260</t>
  </si>
  <si>
    <t>45259</t>
  </si>
  <si>
    <t>45261</t>
  </si>
  <si>
    <t>45262</t>
  </si>
  <si>
    <t>45267</t>
  </si>
  <si>
    <t>45270</t>
  </si>
  <si>
    <t>45269</t>
  </si>
  <si>
    <t>45271</t>
  </si>
  <si>
    <t>45402</t>
  </si>
  <si>
    <t>45407</t>
  </si>
  <si>
    <t>45403</t>
  </si>
  <si>
    <t>45404</t>
  </si>
  <si>
    <t>45405</t>
  </si>
  <si>
    <t>45406</t>
  </si>
  <si>
    <t>05/05/2020</t>
  </si>
  <si>
    <t>13/05/2020</t>
  </si>
  <si>
    <t>05/08/2022</t>
  </si>
  <si>
    <t>13/08/2022</t>
  </si>
  <si>
    <t>46076</t>
  </si>
  <si>
    <t>46178</t>
  </si>
  <si>
    <t>46179</t>
  </si>
  <si>
    <t>46180</t>
  </si>
  <si>
    <t>46181</t>
  </si>
  <si>
    <t>Processo cancelado</t>
  </si>
  <si>
    <t>45566</t>
  </si>
  <si>
    <t>27/05/2020</t>
  </si>
  <si>
    <t>27/08/2022</t>
  </si>
  <si>
    <t>45385</t>
  </si>
  <si>
    <t>45828</t>
  </si>
  <si>
    <t>02/06/2020</t>
  </si>
  <si>
    <t>02/09/2022</t>
  </si>
  <si>
    <t>45954</t>
  </si>
  <si>
    <t>44587</t>
  </si>
  <si>
    <t>19/03/2020</t>
  </si>
  <si>
    <t>30/03/2022</t>
  </si>
  <si>
    <t>18/02/2020</t>
  </si>
  <si>
    <t>18/11/2021</t>
  </si>
  <si>
    <t>04/03/2020</t>
  </si>
  <si>
    <t>04/12/2021</t>
  </si>
  <si>
    <t>20/02/2020</t>
  </si>
  <si>
    <t>20/11/2021</t>
  </si>
  <si>
    <t>19/02/2020</t>
  </si>
  <si>
    <t>19/11/2021</t>
  </si>
  <si>
    <t>29/04/2020</t>
  </si>
  <si>
    <t>29/01/2022</t>
  </si>
  <si>
    <t>04/06/2021</t>
  </si>
  <si>
    <t>13/03/2020</t>
  </si>
  <si>
    <t>13/06/2021</t>
  </si>
  <si>
    <t>19/06/2021</t>
  </si>
  <si>
    <t>20/04/2020</t>
  </si>
  <si>
    <t>20/07/2024</t>
  </si>
  <si>
    <t>14/05/2020</t>
  </si>
  <si>
    <t>14/08/2022</t>
  </si>
  <si>
    <t>20/05/2020</t>
  </si>
  <si>
    <t>20/08/2022</t>
  </si>
  <si>
    <t>46164</t>
  </si>
  <si>
    <t>Coorde nador</t>
  </si>
  <si>
    <t>RELAÇÃO DE CONVÊNIOS / TERMOS DE COLABORAÇÃO - 2020</t>
  </si>
</sst>
</file>

<file path=xl/styles.xml><?xml version="1.0" encoding="utf-8"?>
<styleSheet xmlns="http://schemas.openxmlformats.org/spreadsheetml/2006/main">
  <numFmts count="21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_-&quot;R$ &quot;* #,##0.00_-;&quot;-R$ &quot;* #,##0.00_-;_-&quot;R$ &quot;* \-??_-;_-@_-"/>
    <numFmt numFmtId="171" formatCode="#,##0.00\ ;&quot; (&quot;#,##0.00\);&quot; -&quot;#\ ;@\ "/>
    <numFmt numFmtId="172" formatCode="_-* #,##0.00_-;\-* #,##0.00_-;_-* \-??_-;_-@_-"/>
    <numFmt numFmtId="173" formatCode="m/d/yyyy"/>
    <numFmt numFmtId="174" formatCode="&quot;R$&quot;#,##0.00"/>
    <numFmt numFmtId="175" formatCode="[$-416]dddd\,\ d&quot; de &quot;mmmm&quot; de &quot;yyyy"/>
    <numFmt numFmtId="176" formatCode="dd/mm/yy;@"/>
  </numFmts>
  <fonts count="47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10"/>
      <color indexed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 Narrow"/>
      <family val="2"/>
    </font>
    <font>
      <b/>
      <i/>
      <sz val="10"/>
      <color indexed="9"/>
      <name val="Arial Narrow"/>
      <family val="2"/>
    </font>
    <font>
      <b/>
      <sz val="16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 Narrow"/>
      <family val="2"/>
    </font>
    <font>
      <b/>
      <sz val="10"/>
      <color rgb="FF000000"/>
      <name val="Arial Narrow"/>
      <family val="2"/>
    </font>
    <font>
      <sz val="9"/>
      <color rgb="FF000000"/>
      <name val="Arial Narrow"/>
      <family val="2"/>
    </font>
    <font>
      <b/>
      <i/>
      <sz val="10"/>
      <color theme="0"/>
      <name val="Arial Narrow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9" fontId="1" fillId="0" borderId="0" applyFill="0" applyBorder="0" applyAlignment="0" applyProtection="0"/>
    <xf numFmtId="168" fontId="1" fillId="0" borderId="0" applyFill="0" applyBorder="0" applyAlignment="0" applyProtection="0"/>
    <xf numFmtId="170" fontId="1" fillId="0" borderId="0" applyFill="0" applyBorder="0" applyProtection="0">
      <alignment/>
    </xf>
    <xf numFmtId="0" fontId="33" fillId="30" borderId="0" applyNumberFormat="0" applyBorder="0" applyAlignment="0" applyProtection="0"/>
    <xf numFmtId="0" fontId="1" fillId="0" borderId="0">
      <alignment/>
      <protection/>
    </xf>
    <xf numFmtId="0" fontId="0" fillId="31" borderId="4" applyNumberFormat="0" applyFont="0" applyAlignment="0" applyProtection="0"/>
    <xf numFmtId="9" fontId="1" fillId="0" borderId="0" applyFill="0" applyBorder="0" applyAlignment="0" applyProtection="0"/>
    <xf numFmtId="0" fontId="34" fillId="32" borderId="0" applyNumberFormat="0" applyBorder="0" applyAlignment="0" applyProtection="0"/>
    <xf numFmtId="0" fontId="35" fillId="21" borderId="5" applyNumberFormat="0" applyAlignment="0" applyProtection="0"/>
    <xf numFmtId="41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3" fillId="0" borderId="0" applyNumberFormat="0" applyFill="0" applyBorder="0" applyProtection="0">
      <alignment/>
    </xf>
    <xf numFmtId="0" fontId="3" fillId="0" borderId="0" applyNumberFormat="0" applyFill="0" applyBorder="0" applyProtection="0">
      <alignment/>
    </xf>
    <xf numFmtId="0" fontId="3" fillId="0" borderId="0" applyNumberFormat="0" applyFill="0" applyBorder="0" applyProtection="0">
      <alignment/>
    </xf>
    <xf numFmtId="0" fontId="4" fillId="0" borderId="7" applyNumberFormat="0" applyFill="0" applyProtection="0">
      <alignment/>
    </xf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  <xf numFmtId="172" fontId="0" fillId="0" borderId="0" applyFill="0" applyBorder="0" applyProtection="0">
      <alignment/>
    </xf>
    <xf numFmtId="171" fontId="1" fillId="0" borderId="0" applyFill="0" applyBorder="0" applyProtection="0">
      <alignment/>
    </xf>
  </cellStyleXfs>
  <cellXfs count="96">
    <xf numFmtId="0" fontId="0" fillId="0" borderId="0" xfId="0" applyAlignment="1">
      <alignment/>
    </xf>
    <xf numFmtId="0" fontId="6" fillId="0" borderId="0" xfId="0" applyFont="1" applyAlignment="1">
      <alignment horizontal="center" vertical="center"/>
    </xf>
    <xf numFmtId="0" fontId="7" fillId="33" borderId="11" xfId="48" applyFont="1" applyFill="1" applyBorder="1" applyAlignment="1">
      <alignment horizontal="center" vertical="center" wrapText="1"/>
      <protection/>
    </xf>
    <xf numFmtId="0" fontId="6" fillId="0" borderId="11" xfId="0" applyFont="1" applyBorder="1" applyAlignment="1">
      <alignment horizontal="center" vertical="center" wrapText="1"/>
    </xf>
    <xf numFmtId="0" fontId="6" fillId="0" borderId="11" xfId="48" applyFont="1" applyBorder="1" applyAlignment="1">
      <alignment horizontal="center" vertical="center" wrapText="1"/>
      <protection/>
    </xf>
    <xf numFmtId="172" fontId="7" fillId="34" borderId="11" xfId="72" applyFont="1" applyFill="1" applyBorder="1" applyAlignment="1" applyProtection="1">
      <alignment horizontal="center" vertical="center" wrapText="1"/>
      <protection/>
    </xf>
    <xf numFmtId="4" fontId="6" fillId="34" borderId="11" xfId="48" applyNumberFormat="1" applyFont="1" applyFill="1" applyBorder="1" applyAlignment="1">
      <alignment horizontal="center" vertical="center" wrapText="1"/>
      <protection/>
    </xf>
    <xf numFmtId="49" fontId="6" fillId="0" borderId="11" xfId="48" applyNumberFormat="1" applyFont="1" applyBorder="1" applyAlignment="1">
      <alignment horizontal="center" vertical="center" wrapText="1"/>
      <protection/>
    </xf>
    <xf numFmtId="0" fontId="7" fillId="0" borderId="11" xfId="48" applyFont="1" applyBorder="1" applyAlignment="1">
      <alignment horizontal="center" vertical="center" wrapText="1"/>
      <protection/>
    </xf>
    <xf numFmtId="49" fontId="6" fillId="34" borderId="11" xfId="48" applyNumberFormat="1" applyFont="1" applyFill="1" applyBorder="1" applyAlignment="1">
      <alignment horizontal="center" vertical="center" wrapText="1"/>
      <protection/>
    </xf>
    <xf numFmtId="49" fontId="6" fillId="0" borderId="1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3" fontId="7" fillId="0" borderId="11" xfId="48" applyNumberFormat="1" applyFont="1" applyBorder="1" applyAlignment="1">
      <alignment horizontal="center" vertical="center" wrapText="1"/>
      <protection/>
    </xf>
    <xf numFmtId="0" fontId="7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3" fontId="7" fillId="34" borderId="11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49" fontId="6" fillId="34" borderId="1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33" borderId="11" xfId="0" applyNumberFormat="1" applyFont="1" applyFill="1" applyBorder="1" applyAlignment="1">
      <alignment horizontal="center" vertical="center" wrapText="1"/>
    </xf>
    <xf numFmtId="4" fontId="6" fillId="0" borderId="11" xfId="72" applyNumberFormat="1" applyFont="1" applyFill="1" applyBorder="1" applyAlignment="1" applyProtection="1">
      <alignment horizontal="center" vertical="center" wrapText="1"/>
      <protection/>
    </xf>
    <xf numFmtId="0" fontId="5" fillId="0" borderId="11" xfId="72" applyNumberFormat="1" applyFont="1" applyFill="1" applyBorder="1" applyAlignment="1" applyProtection="1">
      <alignment horizontal="center" vertical="center" wrapText="1"/>
      <protection/>
    </xf>
    <xf numFmtId="49" fontId="7" fillId="0" borderId="11" xfId="0" applyNumberFormat="1" applyFont="1" applyBorder="1" applyAlignment="1">
      <alignment horizontal="center" vertical="center"/>
    </xf>
    <xf numFmtId="174" fontId="6" fillId="34" borderId="11" xfId="0" applyNumberFormat="1" applyFont="1" applyFill="1" applyBorder="1" applyAlignment="1">
      <alignment horizontal="center" vertical="center" wrapText="1"/>
    </xf>
    <xf numFmtId="0" fontId="5" fillId="34" borderId="11" xfId="72" applyNumberFormat="1" applyFont="1" applyFill="1" applyBorder="1" applyAlignment="1" applyProtection="1">
      <alignment horizontal="center" vertical="center" wrapText="1"/>
      <protection/>
    </xf>
    <xf numFmtId="0" fontId="6" fillId="33" borderId="1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" fontId="6" fillId="0" borderId="12" xfId="72" applyNumberFormat="1" applyFont="1" applyFill="1" applyBorder="1" applyAlignment="1" applyProtection="1">
      <alignment horizontal="center" vertical="center" wrapText="1"/>
      <protection/>
    </xf>
    <xf numFmtId="0" fontId="7" fillId="34" borderId="11" xfId="48" applyFont="1" applyFill="1" applyBorder="1" applyAlignment="1">
      <alignment horizontal="center" vertical="center" wrapText="1"/>
      <protection/>
    </xf>
    <xf numFmtId="0" fontId="43" fillId="35" borderId="13" xfId="0" applyFont="1" applyFill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36" borderId="13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4" fontId="43" fillId="0" borderId="14" xfId="72" applyNumberFormat="1" applyFont="1" applyBorder="1" applyAlignment="1" applyProtection="1">
      <alignment horizontal="center" vertical="center" wrapText="1"/>
      <protection/>
    </xf>
    <xf numFmtId="4" fontId="43" fillId="0" borderId="13" xfId="72" applyNumberFormat="1" applyFont="1" applyBorder="1" applyAlignment="1" applyProtection="1">
      <alignment horizontal="center" vertical="center" wrapText="1"/>
      <protection/>
    </xf>
    <xf numFmtId="0" fontId="44" fillId="0" borderId="14" xfId="72" applyNumberFormat="1" applyFont="1" applyBorder="1" applyAlignment="1" applyProtection="1">
      <alignment horizontal="center" vertical="center" wrapText="1"/>
      <protection/>
    </xf>
    <xf numFmtId="0" fontId="7" fillId="37" borderId="11" xfId="48" applyFont="1" applyFill="1" applyBorder="1" applyAlignment="1">
      <alignment horizontal="center" vertical="center" wrapText="1"/>
      <protection/>
    </xf>
    <xf numFmtId="3" fontId="6" fillId="0" borderId="11" xfId="48" applyNumberFormat="1" applyFont="1" applyBorder="1" applyAlignment="1">
      <alignment horizontal="center" vertical="center" wrapText="1"/>
      <protection/>
    </xf>
    <xf numFmtId="4" fontId="8" fillId="0" borderId="11" xfId="73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 horizontal="center" vertical="center" wrapText="1"/>
    </xf>
    <xf numFmtId="172" fontId="6" fillId="0" borderId="0" xfId="72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Alignment="1">
      <alignment horizontal="center" vertical="center"/>
    </xf>
    <xf numFmtId="0" fontId="5" fillId="34" borderId="15" xfId="72" applyNumberFormat="1" applyFont="1" applyFill="1" applyBorder="1" applyAlignment="1" applyProtection="1">
      <alignment horizontal="center" vertical="center" wrapText="1"/>
      <protection/>
    </xf>
    <xf numFmtId="172" fontId="7" fillId="34" borderId="12" xfId="72" applyFont="1" applyFill="1" applyBorder="1" applyAlignment="1" applyProtection="1">
      <alignment horizontal="center" vertical="center" wrapText="1"/>
      <protection/>
    </xf>
    <xf numFmtId="4" fontId="6" fillId="34" borderId="12" xfId="48" applyNumberFormat="1" applyFont="1" applyFill="1" applyBorder="1" applyAlignment="1">
      <alignment horizontal="center" vertical="center" wrapText="1"/>
      <protection/>
    </xf>
    <xf numFmtId="49" fontId="6" fillId="34" borderId="12" xfId="0" applyNumberFormat="1" applyFont="1" applyFill="1" applyBorder="1" applyAlignment="1">
      <alignment horizontal="center" vertical="center" wrapText="1"/>
    </xf>
    <xf numFmtId="0" fontId="7" fillId="0" borderId="12" xfId="48" applyFont="1" applyBorder="1" applyAlignment="1">
      <alignment horizontal="center" vertical="center" wrapText="1"/>
      <protection/>
    </xf>
    <xf numFmtId="176" fontId="6" fillId="0" borderId="11" xfId="48" applyNumberFormat="1" applyFont="1" applyBorder="1" applyAlignment="1">
      <alignment horizontal="center" vertical="center" wrapText="1"/>
      <protection/>
    </xf>
    <xf numFmtId="176" fontId="6" fillId="34" borderId="11" xfId="48" applyNumberFormat="1" applyFont="1" applyFill="1" applyBorder="1" applyAlignment="1">
      <alignment horizontal="center" vertical="center" wrapText="1"/>
      <protection/>
    </xf>
    <xf numFmtId="176" fontId="6" fillId="0" borderId="11" xfId="0" applyNumberFormat="1" applyFont="1" applyBorder="1" applyAlignment="1">
      <alignment horizontal="center" vertical="center" wrapText="1"/>
    </xf>
    <xf numFmtId="176" fontId="6" fillId="34" borderId="11" xfId="0" applyNumberFormat="1" applyFont="1" applyFill="1" applyBorder="1" applyAlignment="1">
      <alignment horizontal="center" vertical="center" wrapText="1"/>
    </xf>
    <xf numFmtId="176" fontId="6" fillId="34" borderId="12" xfId="0" applyNumberFormat="1" applyFont="1" applyFill="1" applyBorder="1" applyAlignment="1">
      <alignment horizontal="center" vertical="center" wrapText="1"/>
    </xf>
    <xf numFmtId="176" fontId="6" fillId="0" borderId="0" xfId="0" applyNumberFormat="1" applyFont="1" applyAlignment="1">
      <alignment horizontal="center" vertical="center"/>
    </xf>
    <xf numFmtId="4" fontId="6" fillId="34" borderId="15" xfId="48" applyNumberFormat="1" applyFont="1" applyFill="1" applyBorder="1" applyAlignment="1">
      <alignment horizontal="center" vertical="center" wrapText="1"/>
      <protection/>
    </xf>
    <xf numFmtId="0" fontId="7" fillId="0" borderId="16" xfId="48" applyFont="1" applyBorder="1" applyAlignment="1">
      <alignment horizontal="center" vertical="center" wrapText="1"/>
      <protection/>
    </xf>
    <xf numFmtId="176" fontId="6" fillId="34" borderId="17" xfId="0" applyNumberFormat="1" applyFont="1" applyFill="1" applyBorder="1" applyAlignment="1">
      <alignment horizontal="center" vertical="center" wrapText="1"/>
    </xf>
    <xf numFmtId="49" fontId="6" fillId="34" borderId="17" xfId="0" applyNumberFormat="1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14" fontId="45" fillId="0" borderId="18" xfId="0" applyNumberFormat="1" applyFont="1" applyBorder="1" applyAlignment="1">
      <alignment horizontal="center" vertical="center" wrapText="1"/>
    </xf>
    <xf numFmtId="14" fontId="45" fillId="0" borderId="14" xfId="0" applyNumberFormat="1" applyFont="1" applyBorder="1" applyAlignment="1">
      <alignment horizontal="center" vertical="center" wrapText="1"/>
    </xf>
    <xf numFmtId="14" fontId="45" fillId="0" borderId="13" xfId="0" applyNumberFormat="1" applyFont="1" applyBorder="1" applyAlignment="1">
      <alignment horizontal="center" vertical="center" wrapText="1"/>
    </xf>
    <xf numFmtId="14" fontId="45" fillId="0" borderId="19" xfId="0" applyNumberFormat="1" applyFont="1" applyBorder="1" applyAlignment="1">
      <alignment horizontal="center" vertical="center" wrapText="1"/>
    </xf>
    <xf numFmtId="49" fontId="45" fillId="0" borderId="14" xfId="0" applyNumberFormat="1" applyFont="1" applyBorder="1" applyAlignment="1">
      <alignment horizontal="center" vertical="center" wrapText="1"/>
    </xf>
    <xf numFmtId="49" fontId="45" fillId="0" borderId="13" xfId="0" applyNumberFormat="1" applyFont="1" applyBorder="1" applyAlignment="1">
      <alignment horizontal="center" vertical="center" wrapText="1"/>
    </xf>
    <xf numFmtId="0" fontId="7" fillId="37" borderId="12" xfId="48" applyFont="1" applyFill="1" applyBorder="1" applyAlignment="1">
      <alignment horizontal="center" vertical="center" wrapText="1"/>
      <protection/>
    </xf>
    <xf numFmtId="174" fontId="6" fillId="34" borderId="12" xfId="0" applyNumberFormat="1" applyFont="1" applyFill="1" applyBorder="1" applyAlignment="1">
      <alignment horizontal="center" vertical="center" wrapText="1"/>
    </xf>
    <xf numFmtId="0" fontId="5" fillId="34" borderId="20" xfId="72" applyNumberFormat="1" applyFont="1" applyFill="1" applyBorder="1" applyAlignment="1" applyProtection="1">
      <alignment horizontal="center" vertical="center" wrapText="1"/>
      <protection/>
    </xf>
    <xf numFmtId="0" fontId="46" fillId="38" borderId="11" xfId="48" applyFont="1" applyFill="1" applyBorder="1" applyAlignment="1">
      <alignment horizontal="center" vertical="center" wrapText="1"/>
      <protection/>
    </xf>
    <xf numFmtId="4" fontId="46" fillId="38" borderId="11" xfId="73" applyNumberFormat="1" applyFont="1" applyFill="1" applyBorder="1" applyAlignment="1" applyProtection="1">
      <alignment horizontal="center" vertical="center" wrapText="1"/>
      <protection/>
    </xf>
    <xf numFmtId="0" fontId="46" fillId="38" borderId="11" xfId="73" applyNumberFormat="1" applyFont="1" applyFill="1" applyBorder="1" applyAlignment="1" applyProtection="1">
      <alignment horizontal="center" vertical="center" wrapText="1"/>
      <protection/>
    </xf>
    <xf numFmtId="172" fontId="46" fillId="38" borderId="11" xfId="72" applyFont="1" applyFill="1" applyBorder="1" applyAlignment="1" applyProtection="1">
      <alignment horizontal="center" vertical="center" wrapText="1"/>
      <protection/>
    </xf>
    <xf numFmtId="176" fontId="46" fillId="38" borderId="11" xfId="73" applyNumberFormat="1" applyFont="1" applyFill="1" applyBorder="1" applyAlignment="1" applyProtection="1">
      <alignment horizontal="center" vertical="center" wrapText="1"/>
      <protection/>
    </xf>
    <xf numFmtId="49" fontId="46" fillId="38" borderId="11" xfId="73" applyNumberFormat="1" applyFont="1" applyFill="1" applyBorder="1" applyAlignment="1" applyProtection="1">
      <alignment horizontal="center" vertical="center" wrapText="1"/>
      <protection/>
    </xf>
    <xf numFmtId="0" fontId="5" fillId="39" borderId="14" xfId="0" applyFont="1" applyFill="1" applyBorder="1" applyAlignment="1">
      <alignment horizontal="center" vertical="center"/>
    </xf>
    <xf numFmtId="176" fontId="5" fillId="39" borderId="14" xfId="0" applyNumberFormat="1" applyFont="1" applyFill="1" applyBorder="1" applyAlignment="1">
      <alignment horizontal="center" vertical="center"/>
    </xf>
    <xf numFmtId="49" fontId="5" fillId="39" borderId="14" xfId="0" applyNumberFormat="1" applyFont="1" applyFill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4" fontId="6" fillId="0" borderId="11" xfId="73" applyNumberFormat="1" applyFont="1" applyFill="1" applyBorder="1" applyAlignment="1" applyProtection="1">
      <alignment horizontal="center" vertical="center" wrapText="1"/>
      <protection/>
    </xf>
    <xf numFmtId="4" fontId="7" fillId="0" borderId="11" xfId="48" applyNumberFormat="1" applyFont="1" applyBorder="1" applyAlignment="1">
      <alignment horizontal="center" vertical="center" wrapText="1"/>
      <protection/>
    </xf>
    <xf numFmtId="4" fontId="7" fillId="0" borderId="11" xfId="0" applyNumberFormat="1" applyFont="1" applyBorder="1" applyAlignment="1">
      <alignment horizontal="center" vertical="center" wrapText="1"/>
    </xf>
    <xf numFmtId="172" fontId="6" fillId="0" borderId="11" xfId="72" applyFont="1" applyFill="1" applyBorder="1" applyAlignment="1" applyProtection="1">
      <alignment horizontal="center" vertical="center" wrapText="1"/>
      <protection/>
    </xf>
    <xf numFmtId="172" fontId="7" fillId="0" borderId="11" xfId="72" applyFont="1" applyFill="1" applyBorder="1" applyAlignment="1" applyProtection="1">
      <alignment horizontal="center" vertical="center" wrapText="1"/>
      <protection/>
    </xf>
    <xf numFmtId="4" fontId="7" fillId="34" borderId="11" xfId="0" applyNumberFormat="1" applyFont="1" applyFill="1" applyBorder="1" applyAlignment="1">
      <alignment horizontal="center" vertical="center" wrapText="1"/>
    </xf>
    <xf numFmtId="4" fontId="7" fillId="0" borderId="14" xfId="0" applyNumberFormat="1" applyFont="1" applyBorder="1" applyAlignment="1">
      <alignment horizontal="center" vertical="center" wrapText="1"/>
    </xf>
    <xf numFmtId="4" fontId="7" fillId="34" borderId="12" xfId="0" applyNumberFormat="1" applyFont="1" applyFill="1" applyBorder="1" applyAlignment="1">
      <alignment horizontal="center" vertical="center" wrapText="1"/>
    </xf>
    <xf numFmtId="172" fontId="5" fillId="39" borderId="14" xfId="0" applyNumberFormat="1" applyFont="1" applyFill="1" applyBorder="1" applyAlignment="1">
      <alignment horizontal="center" vertical="center"/>
    </xf>
    <xf numFmtId="172" fontId="6" fillId="0" borderId="11" xfId="72" applyFont="1" applyFill="1" applyBorder="1" applyAlignment="1" applyProtection="1">
      <alignment horizontal="center" vertical="center"/>
      <protection/>
    </xf>
    <xf numFmtId="4" fontId="6" fillId="0" borderId="11" xfId="0" applyNumberFormat="1" applyFont="1" applyBorder="1" applyAlignment="1">
      <alignment horizontal="center" vertical="center"/>
    </xf>
    <xf numFmtId="172" fontId="6" fillId="0" borderId="11" xfId="72" applyFont="1" applyBorder="1" applyAlignment="1" applyProtection="1">
      <alignment horizontal="center" vertical="center"/>
      <protection/>
    </xf>
  </cellXfs>
  <cellStyles count="6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Moeda 2" xfId="46"/>
    <cellStyle name="Neutro" xfId="47"/>
    <cellStyle name="Normal 2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1 1" xfId="58"/>
    <cellStyle name="Título 1 1 1" xfId="59"/>
    <cellStyle name="Título 1 1 1 1" xfId="60"/>
    <cellStyle name="Título 1 1 1 1 1" xfId="61"/>
    <cellStyle name="Título 1 1 1 1 1 1" xfId="62"/>
    <cellStyle name="Título 1 1 1 1 1 1 1" xfId="63"/>
    <cellStyle name="Título 1 1 1 1 1 1 1 1" xfId="64"/>
    <cellStyle name="Título 1 1 1 1 1 1 1 1 1" xfId="65"/>
    <cellStyle name="Título 1 1 1 1 1 1 1 1 1 1" xfId="66"/>
    <cellStyle name="Título 1 1 1 1 1 1 1 1 1 1 1" xfId="67"/>
    <cellStyle name="Título 2" xfId="68"/>
    <cellStyle name="Título 3" xfId="69"/>
    <cellStyle name="Título 4" xfId="70"/>
    <cellStyle name="Total" xfId="71"/>
    <cellStyle name="Comma" xfId="72"/>
    <cellStyle name="Vírgula 2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2"/>
  <sheetViews>
    <sheetView tabSelected="1" zoomScale="89" zoomScaleNormal="89" zoomScalePageLayoutView="0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75" sqref="A75"/>
      <selection pane="bottomRight" activeCell="J8" sqref="J8"/>
    </sheetView>
  </sheetViews>
  <sheetFormatPr defaultColWidth="9.421875" defaultRowHeight="15"/>
  <cols>
    <col min="1" max="1" width="6.7109375" style="1" customWidth="1"/>
    <col min="2" max="5" width="9.421875" style="1" customWidth="1"/>
    <col min="6" max="6" width="14.28125" style="1" customWidth="1"/>
    <col min="7" max="7" width="15.28125" style="1" customWidth="1"/>
    <col min="8" max="8" width="31.8515625" style="1" customWidth="1"/>
    <col min="9" max="9" width="12.421875" style="1" customWidth="1"/>
    <col min="10" max="10" width="12.00390625" style="1" bestFit="1" customWidth="1"/>
    <col min="11" max="11" width="12.421875" style="1" customWidth="1"/>
    <col min="12" max="12" width="13.8515625" style="1" customWidth="1"/>
    <col min="13" max="13" width="9.8515625" style="1" customWidth="1"/>
    <col min="14" max="14" width="12.140625" style="47" customWidth="1"/>
    <col min="15" max="15" width="12.00390625" style="1" bestFit="1" customWidth="1"/>
    <col min="16" max="17" width="10.8515625" style="59" customWidth="1"/>
    <col min="18" max="18" width="9.421875" style="48" customWidth="1"/>
    <col min="19" max="16384" width="9.421875" style="1" customWidth="1"/>
  </cols>
  <sheetData>
    <row r="1" spans="1:19" ht="20.25">
      <c r="A1" s="83" t="s">
        <v>491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</row>
    <row r="2" spans="1:19" ht="26.25">
      <c r="A2" s="74" t="s">
        <v>0</v>
      </c>
      <c r="B2" s="74" t="s">
        <v>1</v>
      </c>
      <c r="C2" s="74" t="s">
        <v>2</v>
      </c>
      <c r="D2" s="74" t="s">
        <v>3</v>
      </c>
      <c r="E2" s="74" t="s">
        <v>490</v>
      </c>
      <c r="F2" s="74" t="s">
        <v>4</v>
      </c>
      <c r="G2" s="74" t="s">
        <v>5</v>
      </c>
      <c r="H2" s="74" t="s">
        <v>6</v>
      </c>
      <c r="I2" s="75" t="s">
        <v>7</v>
      </c>
      <c r="J2" s="75" t="s">
        <v>8</v>
      </c>
      <c r="K2" s="75" t="s">
        <v>9</v>
      </c>
      <c r="L2" s="75" t="s">
        <v>10</v>
      </c>
      <c r="M2" s="76" t="s">
        <v>11</v>
      </c>
      <c r="N2" s="77" t="s">
        <v>12</v>
      </c>
      <c r="O2" s="75" t="s">
        <v>13</v>
      </c>
      <c r="P2" s="78" t="s">
        <v>14</v>
      </c>
      <c r="Q2" s="78" t="s">
        <v>15</v>
      </c>
      <c r="R2" s="79" t="s">
        <v>16</v>
      </c>
      <c r="S2" s="75" t="s">
        <v>17</v>
      </c>
    </row>
    <row r="3" spans="1:19" ht="39">
      <c r="A3" s="2" t="s">
        <v>18</v>
      </c>
      <c r="B3" s="2" t="s">
        <v>19</v>
      </c>
      <c r="C3" s="3">
        <v>52231</v>
      </c>
      <c r="D3" s="3" t="s">
        <v>20</v>
      </c>
      <c r="E3" s="3" t="s">
        <v>21</v>
      </c>
      <c r="F3" s="4" t="s">
        <v>22</v>
      </c>
      <c r="G3" s="21" t="s">
        <v>23</v>
      </c>
      <c r="H3" s="3" t="s">
        <v>24</v>
      </c>
      <c r="I3" s="93"/>
      <c r="J3" s="93">
        <v>432000</v>
      </c>
      <c r="K3" s="93"/>
      <c r="L3" s="93">
        <f aca="true" t="shared" si="0" ref="L3:L81">SUM(I3:K3)</f>
        <v>432000</v>
      </c>
      <c r="M3" s="21">
        <v>12</v>
      </c>
      <c r="N3" s="5">
        <v>182000</v>
      </c>
      <c r="O3" s="6">
        <f>SUM(L3-N3)</f>
        <v>250000</v>
      </c>
      <c r="P3" s="54">
        <v>43881</v>
      </c>
      <c r="Q3" s="54">
        <v>44428</v>
      </c>
      <c r="R3" s="7" t="s">
        <v>389</v>
      </c>
      <c r="S3" s="8" t="s">
        <v>390</v>
      </c>
    </row>
    <row r="4" spans="1:19" ht="39">
      <c r="A4" s="2" t="s">
        <v>18</v>
      </c>
      <c r="B4" s="2" t="s">
        <v>25</v>
      </c>
      <c r="C4" s="3">
        <v>52226</v>
      </c>
      <c r="D4" s="3" t="s">
        <v>26</v>
      </c>
      <c r="E4" s="3" t="s">
        <v>27</v>
      </c>
      <c r="F4" s="4" t="s">
        <v>22</v>
      </c>
      <c r="G4" s="21" t="s">
        <v>23</v>
      </c>
      <c r="H4" s="3" t="s">
        <v>28</v>
      </c>
      <c r="I4" s="93"/>
      <c r="J4" s="93">
        <v>108000</v>
      </c>
      <c r="K4" s="93"/>
      <c r="L4" s="93">
        <f t="shared" si="0"/>
        <v>108000</v>
      </c>
      <c r="M4" s="21">
        <v>3</v>
      </c>
      <c r="N4" s="5">
        <v>60000</v>
      </c>
      <c r="O4" s="6">
        <f aca="true" t="shared" si="1" ref="O4:O67">SUM(L4-N4)</f>
        <v>48000</v>
      </c>
      <c r="P4" s="54">
        <v>43881</v>
      </c>
      <c r="Q4" s="54">
        <v>44428</v>
      </c>
      <c r="R4" s="7" t="s">
        <v>391</v>
      </c>
      <c r="S4" s="8" t="s">
        <v>390</v>
      </c>
    </row>
    <row r="5" spans="1:19" ht="52.5">
      <c r="A5" s="2" t="s">
        <v>18</v>
      </c>
      <c r="B5" s="2" t="s">
        <v>29</v>
      </c>
      <c r="C5" s="3">
        <v>52218</v>
      </c>
      <c r="D5" s="3" t="s">
        <v>30</v>
      </c>
      <c r="E5" s="3" t="s">
        <v>31</v>
      </c>
      <c r="F5" s="4" t="s">
        <v>22</v>
      </c>
      <c r="G5" s="21" t="s">
        <v>23</v>
      </c>
      <c r="H5" s="3" t="s">
        <v>32</v>
      </c>
      <c r="I5" s="93"/>
      <c r="J5" s="93">
        <v>108000</v>
      </c>
      <c r="K5" s="93"/>
      <c r="L5" s="93">
        <f t="shared" si="0"/>
        <v>108000</v>
      </c>
      <c r="M5" s="21">
        <v>3</v>
      </c>
      <c r="N5" s="5">
        <v>36000</v>
      </c>
      <c r="O5" s="6">
        <f t="shared" si="1"/>
        <v>72000</v>
      </c>
      <c r="P5" s="55">
        <v>43889</v>
      </c>
      <c r="Q5" s="55">
        <v>44436</v>
      </c>
      <c r="R5" s="9" t="s">
        <v>392</v>
      </c>
      <c r="S5" s="8" t="s">
        <v>390</v>
      </c>
    </row>
    <row r="6" spans="1:19" ht="39">
      <c r="A6" s="2" t="s">
        <v>18</v>
      </c>
      <c r="B6" s="2" t="s">
        <v>33</v>
      </c>
      <c r="C6" s="3">
        <v>52211</v>
      </c>
      <c r="D6" s="3" t="s">
        <v>34</v>
      </c>
      <c r="E6" s="3" t="s">
        <v>35</v>
      </c>
      <c r="F6" s="4" t="s">
        <v>22</v>
      </c>
      <c r="G6" s="21" t="s">
        <v>23</v>
      </c>
      <c r="H6" s="3" t="s">
        <v>36</v>
      </c>
      <c r="I6" s="93"/>
      <c r="J6" s="93">
        <v>108000</v>
      </c>
      <c r="K6" s="93"/>
      <c r="L6" s="93">
        <f t="shared" si="0"/>
        <v>108000</v>
      </c>
      <c r="M6" s="21">
        <v>3</v>
      </c>
      <c r="N6" s="5">
        <v>48000</v>
      </c>
      <c r="O6" s="6">
        <f t="shared" si="1"/>
        <v>60000</v>
      </c>
      <c r="P6" s="54">
        <v>43881</v>
      </c>
      <c r="Q6" s="54">
        <v>44428</v>
      </c>
      <c r="R6" s="7" t="s">
        <v>394</v>
      </c>
      <c r="S6" s="8" t="s">
        <v>390</v>
      </c>
    </row>
    <row r="7" spans="1:19" ht="39">
      <c r="A7" s="2" t="s">
        <v>18</v>
      </c>
      <c r="B7" s="2" t="s">
        <v>37</v>
      </c>
      <c r="C7" s="3">
        <v>52185</v>
      </c>
      <c r="D7" s="3" t="s">
        <v>38</v>
      </c>
      <c r="E7" s="3" t="s">
        <v>39</v>
      </c>
      <c r="F7" s="4" t="s">
        <v>22</v>
      </c>
      <c r="G7" s="21" t="s">
        <v>23</v>
      </c>
      <c r="H7" s="3" t="s">
        <v>40</v>
      </c>
      <c r="I7" s="93"/>
      <c r="J7" s="93">
        <v>252000</v>
      </c>
      <c r="K7" s="93"/>
      <c r="L7" s="93">
        <f t="shared" si="0"/>
        <v>252000</v>
      </c>
      <c r="M7" s="21">
        <v>7</v>
      </c>
      <c r="N7" s="5">
        <v>98000</v>
      </c>
      <c r="O7" s="6">
        <f t="shared" si="1"/>
        <v>154000</v>
      </c>
      <c r="P7" s="54">
        <v>43879</v>
      </c>
      <c r="Q7" s="54">
        <v>44426</v>
      </c>
      <c r="R7" s="7" t="s">
        <v>395</v>
      </c>
      <c r="S7" s="8" t="s">
        <v>390</v>
      </c>
    </row>
    <row r="8" spans="1:19" s="11" customFormat="1" ht="52.5">
      <c r="A8" s="2" t="s">
        <v>18</v>
      </c>
      <c r="B8" s="2" t="s">
        <v>41</v>
      </c>
      <c r="C8" s="3">
        <v>52180</v>
      </c>
      <c r="D8" s="3" t="s">
        <v>42</v>
      </c>
      <c r="E8" s="3" t="s">
        <v>43</v>
      </c>
      <c r="F8" s="4" t="s">
        <v>22</v>
      </c>
      <c r="G8" s="21" t="s">
        <v>23</v>
      </c>
      <c r="H8" s="3" t="s">
        <v>44</v>
      </c>
      <c r="I8" s="93"/>
      <c r="J8" s="93">
        <v>540000</v>
      </c>
      <c r="K8" s="93"/>
      <c r="L8" s="93">
        <f t="shared" si="0"/>
        <v>540000</v>
      </c>
      <c r="M8" s="21">
        <v>15</v>
      </c>
      <c r="N8" s="5">
        <v>180000</v>
      </c>
      <c r="O8" s="6">
        <f t="shared" si="1"/>
        <v>360000</v>
      </c>
      <c r="P8" s="55">
        <v>43889</v>
      </c>
      <c r="Q8" s="55">
        <v>44436</v>
      </c>
      <c r="R8" s="10" t="s">
        <v>396</v>
      </c>
      <c r="S8" s="8" t="s">
        <v>390</v>
      </c>
    </row>
    <row r="9" spans="1:19" s="12" customFormat="1" ht="26.25">
      <c r="A9" s="2" t="s">
        <v>45</v>
      </c>
      <c r="B9" s="2" t="s">
        <v>46</v>
      </c>
      <c r="C9" s="3">
        <v>52237</v>
      </c>
      <c r="D9" s="3" t="s">
        <v>47</v>
      </c>
      <c r="E9" s="3" t="s">
        <v>48</v>
      </c>
      <c r="F9" s="4" t="s">
        <v>22</v>
      </c>
      <c r="G9" s="21" t="s">
        <v>23</v>
      </c>
      <c r="H9" s="3" t="s">
        <v>49</v>
      </c>
      <c r="I9" s="93"/>
      <c r="J9" s="93">
        <v>180000</v>
      </c>
      <c r="K9" s="93"/>
      <c r="L9" s="93">
        <f t="shared" si="0"/>
        <v>180000</v>
      </c>
      <c r="M9" s="21">
        <v>5</v>
      </c>
      <c r="N9" s="5">
        <v>80000</v>
      </c>
      <c r="O9" s="6">
        <f t="shared" si="1"/>
        <v>100000</v>
      </c>
      <c r="P9" s="56">
        <v>43956</v>
      </c>
      <c r="Q9" s="56">
        <v>44505</v>
      </c>
      <c r="R9" s="10" t="s">
        <v>397</v>
      </c>
      <c r="S9" s="8" t="s">
        <v>390</v>
      </c>
    </row>
    <row r="10" spans="1:19" s="12" customFormat="1" ht="52.5">
      <c r="A10" s="2" t="s">
        <v>45</v>
      </c>
      <c r="B10" s="2" t="s">
        <v>50</v>
      </c>
      <c r="C10" s="13">
        <v>52241</v>
      </c>
      <c r="D10" s="8" t="s">
        <v>47</v>
      </c>
      <c r="E10" s="8" t="s">
        <v>48</v>
      </c>
      <c r="F10" s="4" t="s">
        <v>51</v>
      </c>
      <c r="G10" s="8" t="s">
        <v>23</v>
      </c>
      <c r="H10" s="8" t="s">
        <v>52</v>
      </c>
      <c r="I10" s="84">
        <v>127093</v>
      </c>
      <c r="J10" s="85"/>
      <c r="K10" s="85"/>
      <c r="L10" s="93">
        <f t="shared" si="0"/>
        <v>127093</v>
      </c>
      <c r="M10" s="21"/>
      <c r="N10" s="5">
        <v>63546.5</v>
      </c>
      <c r="O10" s="6">
        <f t="shared" si="1"/>
        <v>63546.5</v>
      </c>
      <c r="P10" s="56">
        <v>43956</v>
      </c>
      <c r="Q10" s="56">
        <v>44620</v>
      </c>
      <c r="R10" s="10" t="s">
        <v>398</v>
      </c>
      <c r="S10" s="8" t="s">
        <v>390</v>
      </c>
    </row>
    <row r="11" spans="1:19" s="12" customFormat="1" ht="52.5">
      <c r="A11" s="14" t="s">
        <v>18</v>
      </c>
      <c r="B11" s="15" t="s">
        <v>53</v>
      </c>
      <c r="C11" s="16">
        <v>51238</v>
      </c>
      <c r="D11" s="17" t="s">
        <v>30</v>
      </c>
      <c r="E11" s="17" t="s">
        <v>54</v>
      </c>
      <c r="F11" s="18" t="s">
        <v>55</v>
      </c>
      <c r="G11" s="17" t="s">
        <v>23</v>
      </c>
      <c r="H11" s="17" t="s">
        <v>56</v>
      </c>
      <c r="I11" s="86"/>
      <c r="J11" s="84">
        <v>49200</v>
      </c>
      <c r="K11" s="86"/>
      <c r="L11" s="93">
        <f t="shared" si="0"/>
        <v>49200</v>
      </c>
      <c r="M11" s="19">
        <v>1</v>
      </c>
      <c r="N11" s="5">
        <v>24600</v>
      </c>
      <c r="O11" s="6">
        <f t="shared" si="1"/>
        <v>24600</v>
      </c>
      <c r="P11" s="56">
        <v>43903</v>
      </c>
      <c r="Q11" s="56">
        <v>44452</v>
      </c>
      <c r="R11" s="10" t="s">
        <v>399</v>
      </c>
      <c r="S11" s="8" t="s">
        <v>390</v>
      </c>
    </row>
    <row r="12" spans="1:19" s="12" customFormat="1" ht="39">
      <c r="A12" s="2" t="s">
        <v>45</v>
      </c>
      <c r="B12" s="2" t="s">
        <v>57</v>
      </c>
      <c r="C12" s="3">
        <v>52138</v>
      </c>
      <c r="D12" s="3" t="s">
        <v>58</v>
      </c>
      <c r="E12" s="3" t="s">
        <v>59</v>
      </c>
      <c r="F12" s="4" t="s">
        <v>22</v>
      </c>
      <c r="G12" s="8" t="s">
        <v>23</v>
      </c>
      <c r="H12" s="3" t="s">
        <v>60</v>
      </c>
      <c r="I12" s="87"/>
      <c r="J12" s="88">
        <v>180000</v>
      </c>
      <c r="K12" s="88"/>
      <c r="L12" s="93">
        <f t="shared" si="0"/>
        <v>180000</v>
      </c>
      <c r="M12" s="21">
        <v>5</v>
      </c>
      <c r="N12" s="5">
        <v>60000</v>
      </c>
      <c r="O12" s="6">
        <f t="shared" si="1"/>
        <v>120000</v>
      </c>
      <c r="P12" s="56">
        <v>43903</v>
      </c>
      <c r="Q12" s="56">
        <v>44452</v>
      </c>
      <c r="R12" s="20" t="s">
        <v>400</v>
      </c>
      <c r="S12" s="8" t="s">
        <v>390</v>
      </c>
    </row>
    <row r="13" spans="1:19" s="12" customFormat="1" ht="39">
      <c r="A13" s="2" t="s">
        <v>45</v>
      </c>
      <c r="B13" s="2" t="s">
        <v>61</v>
      </c>
      <c r="C13" s="3">
        <v>52192</v>
      </c>
      <c r="D13" s="3" t="s">
        <v>62</v>
      </c>
      <c r="E13" s="3" t="s">
        <v>63</v>
      </c>
      <c r="F13" s="4" t="s">
        <v>22</v>
      </c>
      <c r="G13" s="8" t="s">
        <v>23</v>
      </c>
      <c r="H13" s="3" t="s">
        <v>64</v>
      </c>
      <c r="I13" s="93"/>
      <c r="J13" s="93">
        <v>432000</v>
      </c>
      <c r="K13" s="93"/>
      <c r="L13" s="93">
        <f t="shared" si="0"/>
        <v>432000</v>
      </c>
      <c r="M13" s="21">
        <v>12</v>
      </c>
      <c r="N13" s="5">
        <v>192000</v>
      </c>
      <c r="O13" s="6">
        <f t="shared" si="1"/>
        <v>240000</v>
      </c>
      <c r="P13" s="57">
        <v>43956</v>
      </c>
      <c r="Q13" s="57">
        <v>44505</v>
      </c>
      <c r="R13" s="20" t="s">
        <v>401</v>
      </c>
      <c r="S13" s="8" t="s">
        <v>390</v>
      </c>
    </row>
    <row r="14" spans="1:19" s="12" customFormat="1" ht="39">
      <c r="A14" s="2" t="s">
        <v>45</v>
      </c>
      <c r="B14" s="2" t="s">
        <v>65</v>
      </c>
      <c r="C14" s="21">
        <v>51862</v>
      </c>
      <c r="D14" s="21" t="s">
        <v>62</v>
      </c>
      <c r="E14" s="3" t="s">
        <v>63</v>
      </c>
      <c r="F14" s="4" t="s">
        <v>66</v>
      </c>
      <c r="G14" s="3" t="s">
        <v>23</v>
      </c>
      <c r="H14" s="3" t="s">
        <v>67</v>
      </c>
      <c r="I14" s="93">
        <v>31000</v>
      </c>
      <c r="J14" s="84"/>
      <c r="K14" s="84"/>
      <c r="L14" s="93">
        <f t="shared" si="0"/>
        <v>31000</v>
      </c>
      <c r="M14" s="19"/>
      <c r="N14" s="5">
        <v>31000</v>
      </c>
      <c r="O14" s="6">
        <f t="shared" si="1"/>
        <v>0</v>
      </c>
      <c r="P14" s="57">
        <v>43956</v>
      </c>
      <c r="Q14" s="57">
        <v>44048</v>
      </c>
      <c r="R14" s="20" t="s">
        <v>402</v>
      </c>
      <c r="S14" s="8" t="s">
        <v>390</v>
      </c>
    </row>
    <row r="15" spans="1:19" s="12" customFormat="1" ht="39">
      <c r="A15" s="2" t="s">
        <v>45</v>
      </c>
      <c r="B15" s="2" t="s">
        <v>68</v>
      </c>
      <c r="C15" s="21">
        <v>51865</v>
      </c>
      <c r="D15" s="21" t="s">
        <v>34</v>
      </c>
      <c r="E15" s="3" t="s">
        <v>69</v>
      </c>
      <c r="F15" s="4" t="s">
        <v>66</v>
      </c>
      <c r="G15" s="3" t="s">
        <v>70</v>
      </c>
      <c r="H15" s="3" t="s">
        <v>71</v>
      </c>
      <c r="I15" s="93">
        <v>31000</v>
      </c>
      <c r="J15" s="84"/>
      <c r="K15" s="84"/>
      <c r="L15" s="93">
        <f t="shared" si="0"/>
        <v>31000</v>
      </c>
      <c r="M15" s="19"/>
      <c r="N15" s="5">
        <v>31000</v>
      </c>
      <c r="O15" s="6">
        <f t="shared" si="1"/>
        <v>0</v>
      </c>
      <c r="P15" s="57">
        <v>43908</v>
      </c>
      <c r="Q15" s="57">
        <v>44273</v>
      </c>
      <c r="R15" s="20" t="s">
        <v>393</v>
      </c>
      <c r="S15" s="8" t="s">
        <v>390</v>
      </c>
    </row>
    <row r="16" spans="1:19" s="12" customFormat="1" ht="26.25">
      <c r="A16" s="2" t="s">
        <v>45</v>
      </c>
      <c r="B16" s="2" t="s">
        <v>72</v>
      </c>
      <c r="C16" s="21">
        <v>51866</v>
      </c>
      <c r="D16" s="21" t="s">
        <v>58</v>
      </c>
      <c r="E16" s="3" t="s">
        <v>73</v>
      </c>
      <c r="F16" s="4" t="s">
        <v>66</v>
      </c>
      <c r="G16" s="3" t="s">
        <v>70</v>
      </c>
      <c r="H16" s="3" t="s">
        <v>74</v>
      </c>
      <c r="I16" s="93">
        <v>31000</v>
      </c>
      <c r="J16" s="84"/>
      <c r="K16" s="84"/>
      <c r="L16" s="93">
        <f t="shared" si="0"/>
        <v>31000</v>
      </c>
      <c r="M16" s="19"/>
      <c r="N16" s="5">
        <v>31000</v>
      </c>
      <c r="O16" s="6">
        <f t="shared" si="1"/>
        <v>0</v>
      </c>
      <c r="P16" s="58">
        <v>43936</v>
      </c>
      <c r="Q16" s="58">
        <v>44301</v>
      </c>
      <c r="R16" s="52" t="s">
        <v>403</v>
      </c>
      <c r="S16" s="8" t="s">
        <v>390</v>
      </c>
    </row>
    <row r="17" spans="1:19" s="12" customFormat="1" ht="52.5">
      <c r="A17" s="2" t="s">
        <v>45</v>
      </c>
      <c r="B17" s="2" t="s">
        <v>75</v>
      </c>
      <c r="C17" s="21">
        <v>51867</v>
      </c>
      <c r="D17" s="21" t="s">
        <v>38</v>
      </c>
      <c r="E17" s="3" t="s">
        <v>76</v>
      </c>
      <c r="F17" s="4" t="s">
        <v>66</v>
      </c>
      <c r="G17" s="3" t="s">
        <v>70</v>
      </c>
      <c r="H17" s="3" t="s">
        <v>77</v>
      </c>
      <c r="I17" s="93">
        <v>31000</v>
      </c>
      <c r="J17" s="84"/>
      <c r="K17" s="84"/>
      <c r="L17" s="93">
        <f t="shared" si="0"/>
        <v>31000</v>
      </c>
      <c r="M17" s="19"/>
      <c r="N17" s="5"/>
      <c r="O17" s="60">
        <f t="shared" si="1"/>
        <v>31000</v>
      </c>
      <c r="P17" s="64"/>
      <c r="Q17" s="64"/>
      <c r="R17" s="64"/>
      <c r="S17" s="61" t="s">
        <v>404</v>
      </c>
    </row>
    <row r="18" spans="1:19" s="12" customFormat="1" ht="39">
      <c r="A18" s="2" t="s">
        <v>45</v>
      </c>
      <c r="B18" s="2" t="s">
        <v>78</v>
      </c>
      <c r="C18" s="21">
        <v>51870</v>
      </c>
      <c r="D18" s="21" t="s">
        <v>47</v>
      </c>
      <c r="E18" s="3" t="s">
        <v>79</v>
      </c>
      <c r="F18" s="4" t="s">
        <v>66</v>
      </c>
      <c r="G18" s="3" t="s">
        <v>23</v>
      </c>
      <c r="H18" s="3" t="s">
        <v>80</v>
      </c>
      <c r="I18" s="93">
        <v>31000</v>
      </c>
      <c r="J18" s="84"/>
      <c r="K18" s="84"/>
      <c r="L18" s="93">
        <f t="shared" si="0"/>
        <v>31000</v>
      </c>
      <c r="M18" s="19"/>
      <c r="N18" s="5">
        <v>31000</v>
      </c>
      <c r="O18" s="6">
        <f t="shared" si="1"/>
        <v>0</v>
      </c>
      <c r="P18" s="62">
        <v>43956</v>
      </c>
      <c r="Q18" s="62">
        <v>44321</v>
      </c>
      <c r="R18" s="63" t="s">
        <v>405</v>
      </c>
      <c r="S18" s="8" t="s">
        <v>390</v>
      </c>
    </row>
    <row r="19" spans="1:19" s="12" customFormat="1" ht="26.25">
      <c r="A19" s="2" t="s">
        <v>45</v>
      </c>
      <c r="B19" s="2" t="s">
        <v>81</v>
      </c>
      <c r="C19" s="21">
        <v>51876</v>
      </c>
      <c r="D19" s="21" t="s">
        <v>26</v>
      </c>
      <c r="E19" s="3" t="s">
        <v>82</v>
      </c>
      <c r="F19" s="4" t="s">
        <v>66</v>
      </c>
      <c r="G19" s="3" t="s">
        <v>70</v>
      </c>
      <c r="H19" s="3" t="s">
        <v>83</v>
      </c>
      <c r="I19" s="93">
        <v>30545.1</v>
      </c>
      <c r="J19" s="84"/>
      <c r="K19" s="84"/>
      <c r="L19" s="93">
        <f t="shared" si="0"/>
        <v>30545.1</v>
      </c>
      <c r="M19" s="19"/>
      <c r="N19" s="5">
        <v>30545.1</v>
      </c>
      <c r="O19" s="6">
        <f t="shared" si="1"/>
        <v>0</v>
      </c>
      <c r="P19" s="57">
        <v>43909</v>
      </c>
      <c r="Q19" s="57">
        <v>44274</v>
      </c>
      <c r="R19" s="20" t="s">
        <v>406</v>
      </c>
      <c r="S19" s="8" t="s">
        <v>390</v>
      </c>
    </row>
    <row r="20" spans="1:19" s="12" customFormat="1" ht="52.5">
      <c r="A20" s="2" t="s">
        <v>45</v>
      </c>
      <c r="B20" s="2" t="s">
        <v>84</v>
      </c>
      <c r="C20" s="13">
        <v>52196</v>
      </c>
      <c r="D20" s="8" t="s">
        <v>85</v>
      </c>
      <c r="E20" s="8" t="s">
        <v>86</v>
      </c>
      <c r="F20" s="4" t="s">
        <v>51</v>
      </c>
      <c r="G20" s="8" t="s">
        <v>87</v>
      </c>
      <c r="H20" s="8" t="s">
        <v>88</v>
      </c>
      <c r="I20" s="84">
        <v>37196</v>
      </c>
      <c r="J20" s="21"/>
      <c r="K20" s="21"/>
      <c r="L20" s="93">
        <f t="shared" si="0"/>
        <v>37196</v>
      </c>
      <c r="M20" s="19"/>
      <c r="N20" s="5"/>
      <c r="O20" s="6">
        <f t="shared" si="1"/>
        <v>37196</v>
      </c>
      <c r="P20" s="57">
        <v>43950</v>
      </c>
      <c r="Q20" s="57">
        <v>44345</v>
      </c>
      <c r="R20" s="20" t="s">
        <v>407</v>
      </c>
      <c r="S20" s="8" t="s">
        <v>390</v>
      </c>
    </row>
    <row r="21" spans="1:19" s="12" customFormat="1" ht="52.5">
      <c r="A21" s="2" t="s">
        <v>45</v>
      </c>
      <c r="B21" s="2" t="s">
        <v>89</v>
      </c>
      <c r="C21" s="13">
        <v>52182</v>
      </c>
      <c r="D21" s="8" t="s">
        <v>90</v>
      </c>
      <c r="E21" s="8" t="s">
        <v>91</v>
      </c>
      <c r="F21" s="4" t="s">
        <v>51</v>
      </c>
      <c r="G21" s="8" t="s">
        <v>23</v>
      </c>
      <c r="H21" s="8" t="s">
        <v>92</v>
      </c>
      <c r="I21" s="84">
        <v>162196</v>
      </c>
      <c r="J21" s="21"/>
      <c r="K21" s="21"/>
      <c r="L21" s="93">
        <f t="shared" si="0"/>
        <v>162196</v>
      </c>
      <c r="M21" s="19"/>
      <c r="N21" s="5">
        <v>81098</v>
      </c>
      <c r="O21" s="6">
        <f t="shared" si="1"/>
        <v>81098</v>
      </c>
      <c r="P21" s="57">
        <v>43916</v>
      </c>
      <c r="Q21" s="57">
        <v>44312</v>
      </c>
      <c r="R21" s="20" t="s">
        <v>409</v>
      </c>
      <c r="S21" s="8" t="s">
        <v>390</v>
      </c>
    </row>
    <row r="22" spans="1:19" s="12" customFormat="1" ht="39">
      <c r="A22" s="2" t="s">
        <v>45</v>
      </c>
      <c r="B22" s="2" t="s">
        <v>93</v>
      </c>
      <c r="C22" s="13">
        <v>51873</v>
      </c>
      <c r="D22" s="8" t="s">
        <v>94</v>
      </c>
      <c r="E22" s="8" t="s">
        <v>95</v>
      </c>
      <c r="F22" s="4" t="s">
        <v>66</v>
      </c>
      <c r="G22" s="8" t="s">
        <v>23</v>
      </c>
      <c r="H22" s="8" t="s">
        <v>96</v>
      </c>
      <c r="I22" s="84">
        <v>31000</v>
      </c>
      <c r="J22" s="21"/>
      <c r="K22" s="21"/>
      <c r="L22" s="93">
        <f t="shared" si="0"/>
        <v>31000</v>
      </c>
      <c r="M22" s="19"/>
      <c r="N22" s="5">
        <v>31000</v>
      </c>
      <c r="O22" s="6">
        <f t="shared" si="1"/>
        <v>0</v>
      </c>
      <c r="P22" s="57">
        <v>43916</v>
      </c>
      <c r="Q22" s="57">
        <v>44281</v>
      </c>
      <c r="R22" s="20" t="s">
        <v>410</v>
      </c>
      <c r="S22" s="8" t="s">
        <v>390</v>
      </c>
    </row>
    <row r="23" spans="1:19" s="12" customFormat="1" ht="39">
      <c r="A23" s="2" t="s">
        <v>45</v>
      </c>
      <c r="B23" s="2" t="s">
        <v>97</v>
      </c>
      <c r="C23" s="13">
        <v>52179</v>
      </c>
      <c r="D23" s="8" t="s">
        <v>94</v>
      </c>
      <c r="E23" s="8" t="s">
        <v>98</v>
      </c>
      <c r="F23" s="4" t="s">
        <v>22</v>
      </c>
      <c r="G23" s="8" t="s">
        <v>23</v>
      </c>
      <c r="H23" s="8" t="s">
        <v>99</v>
      </c>
      <c r="I23" s="84"/>
      <c r="J23" s="94">
        <v>288000</v>
      </c>
      <c r="K23" s="21"/>
      <c r="L23" s="93">
        <f t="shared" si="0"/>
        <v>288000</v>
      </c>
      <c r="M23" s="19">
        <v>8</v>
      </c>
      <c r="N23" s="5">
        <v>90000</v>
      </c>
      <c r="O23" s="6">
        <f t="shared" si="1"/>
        <v>198000</v>
      </c>
      <c r="P23" s="57">
        <v>43916</v>
      </c>
      <c r="Q23" s="57">
        <v>44465</v>
      </c>
      <c r="R23" s="20" t="s">
        <v>411</v>
      </c>
      <c r="S23" s="8" t="s">
        <v>390</v>
      </c>
    </row>
    <row r="24" spans="1:19" s="12" customFormat="1" ht="52.5">
      <c r="A24" s="2" t="s">
        <v>45</v>
      </c>
      <c r="B24" s="22" t="s">
        <v>100</v>
      </c>
      <c r="C24" s="16">
        <v>52293</v>
      </c>
      <c r="D24" s="17" t="s">
        <v>20</v>
      </c>
      <c r="E24" s="17" t="s">
        <v>101</v>
      </c>
      <c r="F24" s="18" t="s">
        <v>102</v>
      </c>
      <c r="G24" s="17" t="s">
        <v>103</v>
      </c>
      <c r="H24" s="17" t="s">
        <v>104</v>
      </c>
      <c r="I24" s="86"/>
      <c r="J24" s="23">
        <v>1090800</v>
      </c>
      <c r="K24" s="86"/>
      <c r="L24" s="93">
        <f t="shared" si="0"/>
        <v>1090800</v>
      </c>
      <c r="M24" s="19">
        <v>71</v>
      </c>
      <c r="N24" s="5">
        <v>460000</v>
      </c>
      <c r="O24" s="6">
        <f t="shared" si="1"/>
        <v>630800</v>
      </c>
      <c r="P24" s="57">
        <v>43920</v>
      </c>
      <c r="Q24" s="57">
        <v>44285</v>
      </c>
      <c r="R24" s="20" t="s">
        <v>412</v>
      </c>
      <c r="S24" s="8" t="s">
        <v>390</v>
      </c>
    </row>
    <row r="25" spans="1:19" s="12" customFormat="1" ht="65.25">
      <c r="A25" s="2" t="s">
        <v>45</v>
      </c>
      <c r="B25" s="22" t="s">
        <v>105</v>
      </c>
      <c r="C25" s="18">
        <v>52296</v>
      </c>
      <c r="D25" s="3" t="s">
        <v>34</v>
      </c>
      <c r="E25" s="3" t="s">
        <v>106</v>
      </c>
      <c r="F25" s="18" t="s">
        <v>102</v>
      </c>
      <c r="G25" s="17" t="s">
        <v>103</v>
      </c>
      <c r="H25" s="3" t="s">
        <v>107</v>
      </c>
      <c r="I25" s="23"/>
      <c r="J25" s="23">
        <v>1206400</v>
      </c>
      <c r="K25" s="23"/>
      <c r="L25" s="93">
        <f t="shared" si="0"/>
        <v>1206400</v>
      </c>
      <c r="M25" s="24">
        <v>135</v>
      </c>
      <c r="N25" s="5">
        <v>805600</v>
      </c>
      <c r="O25" s="6">
        <f t="shared" si="1"/>
        <v>400800</v>
      </c>
      <c r="P25" s="66">
        <v>43916</v>
      </c>
      <c r="Q25" s="65">
        <v>44281</v>
      </c>
      <c r="R25" s="69" t="s">
        <v>413</v>
      </c>
      <c r="S25" s="8" t="s">
        <v>390</v>
      </c>
    </row>
    <row r="26" spans="1:19" s="12" customFormat="1" ht="39">
      <c r="A26" s="2" t="s">
        <v>45</v>
      </c>
      <c r="B26" s="2" t="s">
        <v>108</v>
      </c>
      <c r="C26" s="18">
        <v>52300</v>
      </c>
      <c r="D26" s="3" t="s">
        <v>58</v>
      </c>
      <c r="E26" s="3" t="s">
        <v>109</v>
      </c>
      <c r="F26" s="18" t="s">
        <v>102</v>
      </c>
      <c r="G26" s="17" t="s">
        <v>103</v>
      </c>
      <c r="H26" s="3" t="s">
        <v>110</v>
      </c>
      <c r="I26" s="23"/>
      <c r="J26" s="23">
        <v>696800</v>
      </c>
      <c r="K26" s="23"/>
      <c r="L26" s="93">
        <f t="shared" si="0"/>
        <v>696800</v>
      </c>
      <c r="M26" s="24">
        <v>63</v>
      </c>
      <c r="N26" s="5">
        <v>416000</v>
      </c>
      <c r="O26" s="6">
        <f t="shared" si="1"/>
        <v>280800</v>
      </c>
      <c r="P26" s="66">
        <v>43916</v>
      </c>
      <c r="Q26" s="65">
        <v>44281</v>
      </c>
      <c r="R26" s="69" t="s">
        <v>414</v>
      </c>
      <c r="S26" s="8" t="s">
        <v>390</v>
      </c>
    </row>
    <row r="27" spans="1:19" s="12" customFormat="1" ht="78.75">
      <c r="A27" s="2" t="s">
        <v>45</v>
      </c>
      <c r="B27" s="2" t="s">
        <v>111</v>
      </c>
      <c r="C27" s="18">
        <v>52301</v>
      </c>
      <c r="D27" s="3" t="s">
        <v>38</v>
      </c>
      <c r="E27" s="3" t="s">
        <v>112</v>
      </c>
      <c r="F27" s="18" t="s">
        <v>102</v>
      </c>
      <c r="G27" s="17" t="s">
        <v>103</v>
      </c>
      <c r="H27" s="3" t="s">
        <v>113</v>
      </c>
      <c r="I27" s="23"/>
      <c r="J27" s="23">
        <v>373600</v>
      </c>
      <c r="K27" s="23"/>
      <c r="L27" s="93">
        <f t="shared" si="0"/>
        <v>373600</v>
      </c>
      <c r="M27" s="24">
        <v>55</v>
      </c>
      <c r="N27" s="5">
        <v>373600</v>
      </c>
      <c r="O27" s="6">
        <f t="shared" si="1"/>
        <v>0</v>
      </c>
      <c r="P27" s="66">
        <v>43928</v>
      </c>
      <c r="Q27" s="65">
        <v>44293</v>
      </c>
      <c r="R27" s="69" t="s">
        <v>415</v>
      </c>
      <c r="S27" s="8" t="s">
        <v>390</v>
      </c>
    </row>
    <row r="28" spans="1:19" s="12" customFormat="1" ht="65.25">
      <c r="A28" s="2" t="s">
        <v>45</v>
      </c>
      <c r="B28" s="2" t="s">
        <v>114</v>
      </c>
      <c r="C28" s="18">
        <v>52302</v>
      </c>
      <c r="D28" s="3" t="s">
        <v>38</v>
      </c>
      <c r="E28" s="3" t="s">
        <v>115</v>
      </c>
      <c r="F28" s="18" t="s">
        <v>102</v>
      </c>
      <c r="G28" s="17" t="s">
        <v>103</v>
      </c>
      <c r="H28" s="3" t="s">
        <v>116</v>
      </c>
      <c r="I28" s="23"/>
      <c r="J28" s="23">
        <v>373600</v>
      </c>
      <c r="K28" s="23"/>
      <c r="L28" s="93">
        <f t="shared" si="0"/>
        <v>373600</v>
      </c>
      <c r="M28" s="24">
        <v>55</v>
      </c>
      <c r="N28" s="5">
        <v>373600</v>
      </c>
      <c r="O28" s="6">
        <f t="shared" si="1"/>
        <v>0</v>
      </c>
      <c r="P28" s="66">
        <v>43928</v>
      </c>
      <c r="Q28" s="65">
        <v>44293</v>
      </c>
      <c r="R28" s="69" t="s">
        <v>416</v>
      </c>
      <c r="S28" s="8" t="s">
        <v>390</v>
      </c>
    </row>
    <row r="29" spans="1:19" s="12" customFormat="1" ht="65.25">
      <c r="A29" s="2" t="s">
        <v>45</v>
      </c>
      <c r="B29" s="2" t="s">
        <v>117</v>
      </c>
      <c r="C29" s="18">
        <v>52304</v>
      </c>
      <c r="D29" s="3" t="s">
        <v>38</v>
      </c>
      <c r="E29" s="3" t="s">
        <v>118</v>
      </c>
      <c r="F29" s="18" t="s">
        <v>102</v>
      </c>
      <c r="G29" s="17" t="s">
        <v>103</v>
      </c>
      <c r="H29" s="3" t="s">
        <v>119</v>
      </c>
      <c r="I29" s="23"/>
      <c r="J29" s="23">
        <v>1374000</v>
      </c>
      <c r="K29" s="23"/>
      <c r="L29" s="93">
        <f t="shared" si="0"/>
        <v>1374000</v>
      </c>
      <c r="M29" s="24">
        <v>124</v>
      </c>
      <c r="N29" s="5">
        <v>817600</v>
      </c>
      <c r="O29" s="6">
        <f t="shared" si="1"/>
        <v>556400</v>
      </c>
      <c r="P29" s="66">
        <v>43928</v>
      </c>
      <c r="Q29" s="65">
        <v>44293</v>
      </c>
      <c r="R29" s="69" t="s">
        <v>417</v>
      </c>
      <c r="S29" s="8" t="s">
        <v>390</v>
      </c>
    </row>
    <row r="30" spans="1:19" s="12" customFormat="1" ht="52.5">
      <c r="A30" s="2" t="s">
        <v>45</v>
      </c>
      <c r="B30" s="2" t="s">
        <v>120</v>
      </c>
      <c r="C30" s="18">
        <v>52305</v>
      </c>
      <c r="D30" s="3" t="s">
        <v>121</v>
      </c>
      <c r="E30" s="3" t="s">
        <v>122</v>
      </c>
      <c r="F30" s="18" t="s">
        <v>102</v>
      </c>
      <c r="G30" s="17" t="s">
        <v>103</v>
      </c>
      <c r="H30" s="3" t="s">
        <v>123</v>
      </c>
      <c r="I30" s="23"/>
      <c r="J30" s="23">
        <v>2246800</v>
      </c>
      <c r="K30" s="23"/>
      <c r="L30" s="93">
        <f t="shared" si="0"/>
        <v>2246800</v>
      </c>
      <c r="M30" s="24">
        <v>189</v>
      </c>
      <c r="N30" s="5">
        <v>1250400</v>
      </c>
      <c r="O30" s="6">
        <f t="shared" si="1"/>
        <v>996400</v>
      </c>
      <c r="P30" s="66">
        <v>43916</v>
      </c>
      <c r="Q30" s="65">
        <v>44281</v>
      </c>
      <c r="R30" s="69" t="s">
        <v>418</v>
      </c>
      <c r="S30" s="8" t="s">
        <v>390</v>
      </c>
    </row>
    <row r="31" spans="1:19" s="12" customFormat="1" ht="52.5">
      <c r="A31" s="2" t="s">
        <v>45</v>
      </c>
      <c r="B31" s="2" t="s">
        <v>124</v>
      </c>
      <c r="C31" s="18">
        <v>52306</v>
      </c>
      <c r="D31" s="3" t="s">
        <v>42</v>
      </c>
      <c r="E31" s="3" t="s">
        <v>125</v>
      </c>
      <c r="F31" s="18" t="s">
        <v>102</v>
      </c>
      <c r="G31" s="17" t="s">
        <v>103</v>
      </c>
      <c r="H31" s="3" t="s">
        <v>126</v>
      </c>
      <c r="I31" s="23"/>
      <c r="J31" s="23">
        <v>588000</v>
      </c>
      <c r="K31" s="23"/>
      <c r="L31" s="93">
        <f t="shared" si="0"/>
        <v>588000</v>
      </c>
      <c r="M31" s="24">
        <v>10</v>
      </c>
      <c r="N31" s="5">
        <v>144000</v>
      </c>
      <c r="O31" s="6">
        <f t="shared" si="1"/>
        <v>444000</v>
      </c>
      <c r="P31" s="66">
        <v>43917</v>
      </c>
      <c r="Q31" s="65">
        <v>44282</v>
      </c>
      <c r="R31" s="69" t="s">
        <v>419</v>
      </c>
      <c r="S31" s="8" t="s">
        <v>390</v>
      </c>
    </row>
    <row r="32" spans="1:19" s="12" customFormat="1" ht="39">
      <c r="A32" s="2" t="s">
        <v>45</v>
      </c>
      <c r="B32" s="2" t="s">
        <v>127</v>
      </c>
      <c r="C32" s="18">
        <v>52315</v>
      </c>
      <c r="D32" s="3" t="s">
        <v>62</v>
      </c>
      <c r="E32" s="3" t="s">
        <v>128</v>
      </c>
      <c r="F32" s="18" t="s">
        <v>102</v>
      </c>
      <c r="G32" s="17" t="s">
        <v>103</v>
      </c>
      <c r="H32" s="3" t="s">
        <v>129</v>
      </c>
      <c r="I32" s="23"/>
      <c r="J32" s="23">
        <v>1024400</v>
      </c>
      <c r="K32" s="23"/>
      <c r="L32" s="93">
        <f t="shared" si="0"/>
        <v>1024400</v>
      </c>
      <c r="M32" s="24">
        <v>87</v>
      </c>
      <c r="N32" s="5">
        <v>546400</v>
      </c>
      <c r="O32" s="6">
        <f t="shared" si="1"/>
        <v>478000</v>
      </c>
      <c r="P32" s="67">
        <v>43922</v>
      </c>
      <c r="Q32" s="68">
        <v>44287</v>
      </c>
      <c r="R32" s="70" t="s">
        <v>420</v>
      </c>
      <c r="S32" s="8" t="s">
        <v>390</v>
      </c>
    </row>
    <row r="33" spans="1:19" s="12" customFormat="1" ht="39">
      <c r="A33" s="2" t="s">
        <v>45</v>
      </c>
      <c r="B33" s="2" t="s">
        <v>130</v>
      </c>
      <c r="C33" s="13">
        <v>52287</v>
      </c>
      <c r="D33" s="8" t="s">
        <v>34</v>
      </c>
      <c r="E33" s="8" t="s">
        <v>35</v>
      </c>
      <c r="F33" s="4" t="s">
        <v>131</v>
      </c>
      <c r="G33" s="8" t="s">
        <v>23</v>
      </c>
      <c r="H33" s="8" t="s">
        <v>132</v>
      </c>
      <c r="I33" s="84">
        <v>134286</v>
      </c>
      <c r="J33" s="94">
        <v>74100</v>
      </c>
      <c r="K33" s="94">
        <v>141614</v>
      </c>
      <c r="L33" s="93">
        <f t="shared" si="0"/>
        <v>350000</v>
      </c>
      <c r="M33" s="19"/>
      <c r="N33" s="5">
        <v>284789</v>
      </c>
      <c r="O33" s="6">
        <f t="shared" si="1"/>
        <v>65211</v>
      </c>
      <c r="P33" s="57">
        <v>43922</v>
      </c>
      <c r="Q33" s="57">
        <v>45017</v>
      </c>
      <c r="R33" s="70" t="s">
        <v>421</v>
      </c>
      <c r="S33" s="8" t="s">
        <v>390</v>
      </c>
    </row>
    <row r="34" spans="1:19" s="12" customFormat="1" ht="52.5">
      <c r="A34" s="2" t="s">
        <v>45</v>
      </c>
      <c r="B34" s="2" t="s">
        <v>133</v>
      </c>
      <c r="C34" s="13">
        <v>52285</v>
      </c>
      <c r="D34" s="8" t="s">
        <v>30</v>
      </c>
      <c r="E34" s="8" t="s">
        <v>31</v>
      </c>
      <c r="F34" s="4" t="s">
        <v>131</v>
      </c>
      <c r="G34" s="8" t="s">
        <v>23</v>
      </c>
      <c r="H34" s="8" t="s">
        <v>134</v>
      </c>
      <c r="I34" s="84">
        <v>107600</v>
      </c>
      <c r="J34" s="94">
        <v>178700</v>
      </c>
      <c r="K34" s="94">
        <v>63050</v>
      </c>
      <c r="L34" s="93">
        <f t="shared" si="0"/>
        <v>349350</v>
      </c>
      <c r="M34" s="19"/>
      <c r="N34" s="5">
        <v>349350</v>
      </c>
      <c r="O34" s="6">
        <f t="shared" si="1"/>
        <v>0</v>
      </c>
      <c r="P34" s="57">
        <v>43928</v>
      </c>
      <c r="Q34" s="57">
        <v>45023</v>
      </c>
      <c r="R34" s="20" t="s">
        <v>422</v>
      </c>
      <c r="S34" s="8" t="s">
        <v>390</v>
      </c>
    </row>
    <row r="35" spans="1:19" s="12" customFormat="1" ht="39">
      <c r="A35" s="2" t="s">
        <v>45</v>
      </c>
      <c r="B35" s="2" t="s">
        <v>135</v>
      </c>
      <c r="C35" s="25">
        <v>52317</v>
      </c>
      <c r="D35" s="3" t="s">
        <v>30</v>
      </c>
      <c r="E35" s="3" t="s">
        <v>136</v>
      </c>
      <c r="F35" s="18" t="s">
        <v>102</v>
      </c>
      <c r="G35" s="17" t="s">
        <v>103</v>
      </c>
      <c r="H35" s="3" t="s">
        <v>137</v>
      </c>
      <c r="I35" s="23"/>
      <c r="J35" s="23">
        <v>416000</v>
      </c>
      <c r="K35" s="23"/>
      <c r="L35" s="93">
        <f t="shared" si="0"/>
        <v>416000</v>
      </c>
      <c r="M35" s="24">
        <v>21</v>
      </c>
      <c r="N35" s="5">
        <v>184000</v>
      </c>
      <c r="O35" s="6">
        <f t="shared" si="1"/>
        <v>232000</v>
      </c>
      <c r="P35" s="66">
        <v>43928</v>
      </c>
      <c r="Q35" s="66">
        <v>44293</v>
      </c>
      <c r="R35" s="69" t="s">
        <v>423</v>
      </c>
      <c r="S35" s="8" t="s">
        <v>390</v>
      </c>
    </row>
    <row r="36" spans="1:19" s="12" customFormat="1" ht="52.5">
      <c r="A36" s="2" t="s">
        <v>45</v>
      </c>
      <c r="B36" s="2" t="s">
        <v>138</v>
      </c>
      <c r="C36" s="25">
        <v>52319</v>
      </c>
      <c r="D36" s="3" t="s">
        <v>30</v>
      </c>
      <c r="E36" s="3" t="s">
        <v>139</v>
      </c>
      <c r="F36" s="18" t="s">
        <v>102</v>
      </c>
      <c r="G36" s="17" t="s">
        <v>70</v>
      </c>
      <c r="H36" s="3" t="s">
        <v>140</v>
      </c>
      <c r="I36" s="23"/>
      <c r="J36" s="23">
        <v>320000</v>
      </c>
      <c r="K36" s="23"/>
      <c r="L36" s="93">
        <f t="shared" si="0"/>
        <v>320000</v>
      </c>
      <c r="M36" s="24">
        <v>21</v>
      </c>
      <c r="N36" s="5">
        <v>184000</v>
      </c>
      <c r="O36" s="6">
        <f t="shared" si="1"/>
        <v>136000</v>
      </c>
      <c r="P36" s="66">
        <v>43928</v>
      </c>
      <c r="Q36" s="66">
        <v>44293</v>
      </c>
      <c r="R36" s="69" t="s">
        <v>424</v>
      </c>
      <c r="S36" s="8" t="s">
        <v>390</v>
      </c>
    </row>
    <row r="37" spans="1:19" s="12" customFormat="1" ht="52.5">
      <c r="A37" s="2" t="s">
        <v>45</v>
      </c>
      <c r="B37" s="2" t="s">
        <v>141</v>
      </c>
      <c r="C37" s="25">
        <v>52320</v>
      </c>
      <c r="D37" s="3" t="s">
        <v>142</v>
      </c>
      <c r="E37" s="3" t="s">
        <v>143</v>
      </c>
      <c r="F37" s="18" t="s">
        <v>102</v>
      </c>
      <c r="G37" s="17" t="s">
        <v>103</v>
      </c>
      <c r="H37" s="3" t="s">
        <v>144</v>
      </c>
      <c r="I37" s="23"/>
      <c r="J37" s="23">
        <v>454400</v>
      </c>
      <c r="K37" s="23"/>
      <c r="L37" s="93">
        <f t="shared" si="0"/>
        <v>454400</v>
      </c>
      <c r="M37" s="24">
        <v>21</v>
      </c>
      <c r="N37" s="5">
        <v>184000</v>
      </c>
      <c r="O37" s="6">
        <f t="shared" si="1"/>
        <v>270400</v>
      </c>
      <c r="P37" s="67">
        <v>43922</v>
      </c>
      <c r="Q37" s="67">
        <v>44287</v>
      </c>
      <c r="R37" s="69" t="s">
        <v>425</v>
      </c>
      <c r="S37" s="8" t="s">
        <v>390</v>
      </c>
    </row>
    <row r="38" spans="1:19" s="12" customFormat="1" ht="39">
      <c r="A38" s="2" t="s">
        <v>45</v>
      </c>
      <c r="B38" s="2" t="s">
        <v>145</v>
      </c>
      <c r="C38" s="25">
        <v>52321</v>
      </c>
      <c r="D38" s="3" t="s">
        <v>121</v>
      </c>
      <c r="E38" s="3" t="s">
        <v>122</v>
      </c>
      <c r="F38" s="18" t="s">
        <v>102</v>
      </c>
      <c r="G38" s="17" t="s">
        <v>103</v>
      </c>
      <c r="H38" s="3" t="s">
        <v>146</v>
      </c>
      <c r="I38" s="23"/>
      <c r="J38" s="23">
        <v>792800</v>
      </c>
      <c r="K38" s="23"/>
      <c r="L38" s="93">
        <f t="shared" si="0"/>
        <v>792800</v>
      </c>
      <c r="M38" s="24">
        <v>41</v>
      </c>
      <c r="N38" s="5">
        <v>360000</v>
      </c>
      <c r="O38" s="6">
        <f t="shared" si="1"/>
        <v>432800</v>
      </c>
      <c r="P38" s="67">
        <v>43922</v>
      </c>
      <c r="Q38" s="67">
        <v>44287</v>
      </c>
      <c r="R38" s="69" t="s">
        <v>426</v>
      </c>
      <c r="S38" s="8" t="s">
        <v>390</v>
      </c>
    </row>
    <row r="39" spans="1:19" s="12" customFormat="1" ht="39">
      <c r="A39" s="2" t="s">
        <v>45</v>
      </c>
      <c r="B39" s="2" t="s">
        <v>147</v>
      </c>
      <c r="C39" s="25">
        <v>52322</v>
      </c>
      <c r="D39" s="3" t="s">
        <v>42</v>
      </c>
      <c r="E39" s="3" t="s">
        <v>148</v>
      </c>
      <c r="F39" s="18" t="s">
        <v>102</v>
      </c>
      <c r="G39" s="17" t="s">
        <v>103</v>
      </c>
      <c r="H39" s="3" t="s">
        <v>149</v>
      </c>
      <c r="I39" s="23"/>
      <c r="J39" s="23">
        <v>134000</v>
      </c>
      <c r="K39" s="23"/>
      <c r="L39" s="93">
        <f t="shared" si="0"/>
        <v>134000</v>
      </c>
      <c r="M39" s="24">
        <v>12</v>
      </c>
      <c r="N39" s="5">
        <v>134000</v>
      </c>
      <c r="O39" s="6">
        <f t="shared" si="1"/>
        <v>0</v>
      </c>
      <c r="P39" s="66">
        <v>43923</v>
      </c>
      <c r="Q39" s="66">
        <v>44288</v>
      </c>
      <c r="R39" s="69" t="s">
        <v>427</v>
      </c>
      <c r="S39" s="8" t="s">
        <v>390</v>
      </c>
    </row>
    <row r="40" spans="1:19" s="12" customFormat="1" ht="52.5">
      <c r="A40" s="2" t="s">
        <v>45</v>
      </c>
      <c r="B40" s="2" t="s">
        <v>150</v>
      </c>
      <c r="C40" s="25">
        <v>52323</v>
      </c>
      <c r="D40" s="3" t="s">
        <v>58</v>
      </c>
      <c r="E40" s="3" t="s">
        <v>151</v>
      </c>
      <c r="F40" s="18" t="s">
        <v>102</v>
      </c>
      <c r="G40" s="17" t="s">
        <v>103</v>
      </c>
      <c r="H40" s="3" t="s">
        <v>152</v>
      </c>
      <c r="I40" s="23"/>
      <c r="J40" s="23">
        <v>696000</v>
      </c>
      <c r="K40" s="23"/>
      <c r="L40" s="93">
        <f t="shared" si="0"/>
        <v>696000</v>
      </c>
      <c r="M40" s="24">
        <v>41</v>
      </c>
      <c r="N40" s="5">
        <v>360000</v>
      </c>
      <c r="O40" s="6">
        <f t="shared" si="1"/>
        <v>336000</v>
      </c>
      <c r="P40" s="67">
        <v>43922</v>
      </c>
      <c r="Q40" s="67">
        <v>44287</v>
      </c>
      <c r="R40" s="69" t="s">
        <v>428</v>
      </c>
      <c r="S40" s="8" t="s">
        <v>390</v>
      </c>
    </row>
    <row r="41" spans="1:19" s="12" customFormat="1" ht="39">
      <c r="A41" s="2" t="s">
        <v>45</v>
      </c>
      <c r="B41" s="2" t="s">
        <v>153</v>
      </c>
      <c r="C41" s="25">
        <v>52324</v>
      </c>
      <c r="D41" s="3" t="s">
        <v>20</v>
      </c>
      <c r="E41" s="3" t="s">
        <v>154</v>
      </c>
      <c r="F41" s="18" t="s">
        <v>102</v>
      </c>
      <c r="G41" s="17" t="s">
        <v>103</v>
      </c>
      <c r="H41" s="3" t="s">
        <v>155</v>
      </c>
      <c r="I41" s="23"/>
      <c r="J41" s="23">
        <v>334000</v>
      </c>
      <c r="K41" s="23"/>
      <c r="L41" s="93">
        <f t="shared" si="0"/>
        <v>334000</v>
      </c>
      <c r="M41" s="24">
        <v>21</v>
      </c>
      <c r="N41" s="5">
        <v>184000</v>
      </c>
      <c r="O41" s="6">
        <f t="shared" si="1"/>
        <v>150000</v>
      </c>
      <c r="P41" s="66">
        <v>43928</v>
      </c>
      <c r="Q41" s="66">
        <v>44293</v>
      </c>
      <c r="R41" s="69" t="s">
        <v>429</v>
      </c>
      <c r="S41" s="8" t="s">
        <v>390</v>
      </c>
    </row>
    <row r="42" spans="1:19" s="12" customFormat="1" ht="39">
      <c r="A42" s="2" t="s">
        <v>45</v>
      </c>
      <c r="B42" s="2" t="s">
        <v>156</v>
      </c>
      <c r="C42" s="25">
        <v>52326</v>
      </c>
      <c r="D42" s="3" t="s">
        <v>62</v>
      </c>
      <c r="E42" s="3" t="s">
        <v>157</v>
      </c>
      <c r="F42" s="18" t="s">
        <v>102</v>
      </c>
      <c r="G42" s="17" t="s">
        <v>103</v>
      </c>
      <c r="H42" s="3" t="s">
        <v>158</v>
      </c>
      <c r="I42" s="23"/>
      <c r="J42" s="23">
        <v>978000</v>
      </c>
      <c r="K42" s="23"/>
      <c r="L42" s="93">
        <f t="shared" si="0"/>
        <v>978000</v>
      </c>
      <c r="M42" s="24">
        <v>62</v>
      </c>
      <c r="N42" s="5">
        <v>544000</v>
      </c>
      <c r="O42" s="6">
        <f t="shared" si="1"/>
        <v>434000</v>
      </c>
      <c r="P42" s="66">
        <v>43928</v>
      </c>
      <c r="Q42" s="66">
        <v>44293</v>
      </c>
      <c r="R42" s="69" t="s">
        <v>430</v>
      </c>
      <c r="S42" s="8" t="s">
        <v>390</v>
      </c>
    </row>
    <row r="43" spans="1:19" s="12" customFormat="1" ht="52.5">
      <c r="A43" s="2" t="s">
        <v>45</v>
      </c>
      <c r="B43" s="2" t="s">
        <v>159</v>
      </c>
      <c r="C43" s="25">
        <v>52330</v>
      </c>
      <c r="D43" s="3" t="s">
        <v>38</v>
      </c>
      <c r="E43" s="3" t="s">
        <v>160</v>
      </c>
      <c r="F43" s="18" t="s">
        <v>102</v>
      </c>
      <c r="G43" s="17" t="s">
        <v>103</v>
      </c>
      <c r="H43" s="3" t="s">
        <v>161</v>
      </c>
      <c r="I43" s="23"/>
      <c r="J43" s="23">
        <v>398000</v>
      </c>
      <c r="K43" s="23"/>
      <c r="L43" s="93">
        <f t="shared" si="0"/>
        <v>398000</v>
      </c>
      <c r="M43" s="24">
        <v>21</v>
      </c>
      <c r="N43" s="5">
        <v>184000</v>
      </c>
      <c r="O43" s="6">
        <f t="shared" si="1"/>
        <v>214000</v>
      </c>
      <c r="P43" s="66">
        <v>43936</v>
      </c>
      <c r="Q43" s="66">
        <v>44301</v>
      </c>
      <c r="R43" s="69" t="s">
        <v>431</v>
      </c>
      <c r="S43" s="8" t="s">
        <v>390</v>
      </c>
    </row>
    <row r="44" spans="1:19" s="12" customFormat="1" ht="39">
      <c r="A44" s="2" t="s">
        <v>45</v>
      </c>
      <c r="B44" s="2" t="s">
        <v>162</v>
      </c>
      <c r="C44" s="18">
        <v>51541</v>
      </c>
      <c r="D44" s="18" t="s">
        <v>42</v>
      </c>
      <c r="E44" s="18" t="s">
        <v>163</v>
      </c>
      <c r="F44" s="18" t="s">
        <v>164</v>
      </c>
      <c r="G44" s="18" t="s">
        <v>165</v>
      </c>
      <c r="H44" s="18" t="s">
        <v>166</v>
      </c>
      <c r="I44" s="26">
        <v>2820</v>
      </c>
      <c r="J44" s="26">
        <v>9600</v>
      </c>
      <c r="K44" s="26">
        <v>37570</v>
      </c>
      <c r="L44" s="89">
        <f t="shared" si="0"/>
        <v>49990</v>
      </c>
      <c r="M44" s="27">
        <v>1</v>
      </c>
      <c r="N44" s="5">
        <v>20999.46</v>
      </c>
      <c r="O44" s="6">
        <f t="shared" si="1"/>
        <v>28990.54</v>
      </c>
      <c r="P44" s="57">
        <v>43956</v>
      </c>
      <c r="Q44" s="57">
        <v>44686</v>
      </c>
      <c r="R44" s="20" t="s">
        <v>432</v>
      </c>
      <c r="S44" s="8" t="s">
        <v>390</v>
      </c>
    </row>
    <row r="45" spans="1:19" s="12" customFormat="1" ht="52.5">
      <c r="A45" s="2" t="s">
        <v>45</v>
      </c>
      <c r="B45" s="2" t="s">
        <v>167</v>
      </c>
      <c r="C45" s="18">
        <v>51568</v>
      </c>
      <c r="D45" s="18" t="s">
        <v>42</v>
      </c>
      <c r="E45" s="18" t="s">
        <v>168</v>
      </c>
      <c r="F45" s="18" t="s">
        <v>164</v>
      </c>
      <c r="G45" s="18" t="s">
        <v>169</v>
      </c>
      <c r="H45" s="18" t="s">
        <v>170</v>
      </c>
      <c r="I45" s="26">
        <v>23000</v>
      </c>
      <c r="J45" s="26">
        <v>0</v>
      </c>
      <c r="K45" s="26">
        <v>18000</v>
      </c>
      <c r="L45" s="89">
        <f t="shared" si="0"/>
        <v>41000</v>
      </c>
      <c r="M45" s="27"/>
      <c r="N45" s="5">
        <v>18070.75</v>
      </c>
      <c r="O45" s="6">
        <f t="shared" si="1"/>
        <v>22929.25</v>
      </c>
      <c r="P45" s="57">
        <v>43956</v>
      </c>
      <c r="Q45" s="57">
        <v>44686</v>
      </c>
      <c r="R45" s="20" t="s">
        <v>433</v>
      </c>
      <c r="S45" s="8" t="s">
        <v>390</v>
      </c>
    </row>
    <row r="46" spans="1:19" s="12" customFormat="1" ht="52.5">
      <c r="A46" s="2" t="s">
        <v>45</v>
      </c>
      <c r="B46" s="2" t="s">
        <v>171</v>
      </c>
      <c r="C46" s="18">
        <v>51480</v>
      </c>
      <c r="D46" s="18" t="s">
        <v>42</v>
      </c>
      <c r="E46" s="18" t="s">
        <v>172</v>
      </c>
      <c r="F46" s="18" t="s">
        <v>164</v>
      </c>
      <c r="G46" s="18" t="s">
        <v>173</v>
      </c>
      <c r="H46" s="18" t="s">
        <v>174</v>
      </c>
      <c r="I46" s="26">
        <v>11950</v>
      </c>
      <c r="J46" s="26">
        <v>0</v>
      </c>
      <c r="K46" s="26">
        <v>30950</v>
      </c>
      <c r="L46" s="89">
        <f t="shared" si="0"/>
        <v>42900</v>
      </c>
      <c r="M46" s="27"/>
      <c r="N46" s="5">
        <v>14974.86</v>
      </c>
      <c r="O46" s="6">
        <f t="shared" si="1"/>
        <v>27925.14</v>
      </c>
      <c r="P46" s="57">
        <v>43956</v>
      </c>
      <c r="Q46" s="57">
        <v>44686</v>
      </c>
      <c r="R46" s="20" t="s">
        <v>434</v>
      </c>
      <c r="S46" s="8" t="s">
        <v>390</v>
      </c>
    </row>
    <row r="47" spans="1:19" s="12" customFormat="1" ht="65.25">
      <c r="A47" s="2" t="s">
        <v>45</v>
      </c>
      <c r="B47" s="2" t="s">
        <v>175</v>
      </c>
      <c r="C47" s="18">
        <v>51470</v>
      </c>
      <c r="D47" s="18" t="s">
        <v>42</v>
      </c>
      <c r="E47" s="18" t="s">
        <v>176</v>
      </c>
      <c r="F47" s="18" t="s">
        <v>164</v>
      </c>
      <c r="G47" s="18"/>
      <c r="H47" s="18" t="s">
        <v>177</v>
      </c>
      <c r="I47" s="26">
        <v>41000</v>
      </c>
      <c r="J47" s="26">
        <v>0</v>
      </c>
      <c r="K47" s="26">
        <v>0</v>
      </c>
      <c r="L47" s="89">
        <f t="shared" si="0"/>
        <v>41000</v>
      </c>
      <c r="M47" s="27"/>
      <c r="N47" s="5">
        <v>23917.65</v>
      </c>
      <c r="O47" s="6">
        <f t="shared" si="1"/>
        <v>17082.35</v>
      </c>
      <c r="P47" s="57">
        <v>43956</v>
      </c>
      <c r="Q47" s="57">
        <v>44686</v>
      </c>
      <c r="R47" s="20" t="s">
        <v>435</v>
      </c>
      <c r="S47" s="8" t="s">
        <v>390</v>
      </c>
    </row>
    <row r="48" spans="1:19" s="12" customFormat="1" ht="39">
      <c r="A48" s="2" t="s">
        <v>45</v>
      </c>
      <c r="B48" s="2" t="s">
        <v>178</v>
      </c>
      <c r="C48" s="18">
        <v>51546</v>
      </c>
      <c r="D48" s="18" t="s">
        <v>42</v>
      </c>
      <c r="E48" s="18" t="s">
        <v>179</v>
      </c>
      <c r="F48" s="18" t="s">
        <v>164</v>
      </c>
      <c r="G48" s="18" t="s">
        <v>169</v>
      </c>
      <c r="H48" s="18" t="s">
        <v>180</v>
      </c>
      <c r="I48" s="26">
        <v>21050</v>
      </c>
      <c r="J48" s="26">
        <v>0</v>
      </c>
      <c r="K48" s="26">
        <v>19950</v>
      </c>
      <c r="L48" s="89">
        <f t="shared" si="0"/>
        <v>41000</v>
      </c>
      <c r="M48" s="27"/>
      <c r="N48" s="5">
        <v>17459.64</v>
      </c>
      <c r="O48" s="6">
        <f t="shared" si="1"/>
        <v>23540.36</v>
      </c>
      <c r="P48" s="57">
        <v>43956</v>
      </c>
      <c r="Q48" s="57">
        <v>44686</v>
      </c>
      <c r="R48" s="20" t="s">
        <v>436</v>
      </c>
      <c r="S48" s="8" t="s">
        <v>390</v>
      </c>
    </row>
    <row r="49" spans="1:19" s="12" customFormat="1" ht="39">
      <c r="A49" s="2" t="s">
        <v>45</v>
      </c>
      <c r="B49" s="2" t="s">
        <v>181</v>
      </c>
      <c r="C49" s="18">
        <v>51457</v>
      </c>
      <c r="D49" s="18" t="s">
        <v>42</v>
      </c>
      <c r="E49" s="18" t="s">
        <v>182</v>
      </c>
      <c r="F49" s="18" t="s">
        <v>164</v>
      </c>
      <c r="G49" s="18" t="s">
        <v>173</v>
      </c>
      <c r="H49" s="18" t="s">
        <v>183</v>
      </c>
      <c r="I49" s="26">
        <v>20200</v>
      </c>
      <c r="J49" s="26">
        <v>4800</v>
      </c>
      <c r="K49" s="26">
        <v>25000</v>
      </c>
      <c r="L49" s="89">
        <f t="shared" si="0"/>
        <v>50000</v>
      </c>
      <c r="M49" s="27">
        <v>1</v>
      </c>
      <c r="N49" s="5">
        <v>23068.23</v>
      </c>
      <c r="O49" s="6">
        <f t="shared" si="1"/>
        <v>26931.77</v>
      </c>
      <c r="P49" s="57">
        <v>43956</v>
      </c>
      <c r="Q49" s="57">
        <v>44686</v>
      </c>
      <c r="R49" s="20" t="s">
        <v>437</v>
      </c>
      <c r="S49" s="8" t="s">
        <v>390</v>
      </c>
    </row>
    <row r="50" spans="1:19" s="12" customFormat="1" ht="52.5">
      <c r="A50" s="2" t="s">
        <v>45</v>
      </c>
      <c r="B50" s="2" t="s">
        <v>184</v>
      </c>
      <c r="C50" s="18">
        <v>51233</v>
      </c>
      <c r="D50" s="18" t="s">
        <v>42</v>
      </c>
      <c r="E50" s="18" t="s">
        <v>185</v>
      </c>
      <c r="F50" s="18" t="s">
        <v>164</v>
      </c>
      <c r="G50" s="18" t="s">
        <v>87</v>
      </c>
      <c r="H50" s="18" t="s">
        <v>186</v>
      </c>
      <c r="I50" s="26">
        <v>10047.3</v>
      </c>
      <c r="J50" s="26">
        <v>9600</v>
      </c>
      <c r="K50" s="26">
        <v>29000</v>
      </c>
      <c r="L50" s="89">
        <f t="shared" si="0"/>
        <v>48647.3</v>
      </c>
      <c r="M50" s="27">
        <v>1</v>
      </c>
      <c r="N50" s="5">
        <v>22957.55</v>
      </c>
      <c r="O50" s="6">
        <f t="shared" si="1"/>
        <v>25689.750000000004</v>
      </c>
      <c r="P50" s="57">
        <v>43956</v>
      </c>
      <c r="Q50" s="57">
        <v>44686</v>
      </c>
      <c r="R50" s="20" t="s">
        <v>438</v>
      </c>
      <c r="S50" s="8" t="s">
        <v>390</v>
      </c>
    </row>
    <row r="51" spans="1:19" s="12" customFormat="1" ht="52.5">
      <c r="A51" s="2" t="s">
        <v>45</v>
      </c>
      <c r="B51" s="2" t="s">
        <v>187</v>
      </c>
      <c r="C51" s="18">
        <v>51370</v>
      </c>
      <c r="D51" s="18" t="s">
        <v>42</v>
      </c>
      <c r="E51" s="18" t="s">
        <v>188</v>
      </c>
      <c r="F51" s="18" t="s">
        <v>164</v>
      </c>
      <c r="G51" s="18" t="s">
        <v>169</v>
      </c>
      <c r="H51" s="18" t="s">
        <v>189</v>
      </c>
      <c r="I51" s="26">
        <v>20000</v>
      </c>
      <c r="J51" s="26">
        <v>0</v>
      </c>
      <c r="K51" s="26">
        <v>10000</v>
      </c>
      <c r="L51" s="89">
        <f t="shared" si="0"/>
        <v>30000</v>
      </c>
      <c r="M51" s="27"/>
      <c r="N51" s="5">
        <v>14269.619999999999</v>
      </c>
      <c r="O51" s="6">
        <f t="shared" si="1"/>
        <v>15730.380000000001</v>
      </c>
      <c r="P51" s="57">
        <v>43956</v>
      </c>
      <c r="Q51" s="57">
        <v>44686</v>
      </c>
      <c r="R51" s="20" t="s">
        <v>439</v>
      </c>
      <c r="S51" s="8" t="s">
        <v>390</v>
      </c>
    </row>
    <row r="52" spans="1:19" s="12" customFormat="1" ht="39">
      <c r="A52" s="2" t="s">
        <v>45</v>
      </c>
      <c r="B52" s="2" t="s">
        <v>190</v>
      </c>
      <c r="C52" s="18">
        <v>51486</v>
      </c>
      <c r="D52" s="18" t="s">
        <v>42</v>
      </c>
      <c r="E52" s="18" t="s">
        <v>191</v>
      </c>
      <c r="F52" s="18" t="s">
        <v>164</v>
      </c>
      <c r="G52" s="18" t="s">
        <v>192</v>
      </c>
      <c r="H52" s="18" t="s">
        <v>193</v>
      </c>
      <c r="I52" s="26">
        <v>24846.13</v>
      </c>
      <c r="J52" s="26">
        <v>9600</v>
      </c>
      <c r="K52" s="26">
        <v>15327.59</v>
      </c>
      <c r="L52" s="89">
        <f t="shared" si="0"/>
        <v>49773.72</v>
      </c>
      <c r="M52" s="27">
        <v>1</v>
      </c>
      <c r="N52" s="5">
        <v>28085.239999999998</v>
      </c>
      <c r="O52" s="6">
        <f t="shared" si="1"/>
        <v>21688.480000000003</v>
      </c>
      <c r="P52" s="57">
        <v>43956</v>
      </c>
      <c r="Q52" s="57">
        <v>44686</v>
      </c>
      <c r="R52" s="20" t="s">
        <v>440</v>
      </c>
      <c r="S52" s="8" t="s">
        <v>390</v>
      </c>
    </row>
    <row r="53" spans="1:19" s="12" customFormat="1" ht="39">
      <c r="A53" s="2" t="s">
        <v>45</v>
      </c>
      <c r="B53" s="2" t="s">
        <v>194</v>
      </c>
      <c r="C53" s="18">
        <v>51362</v>
      </c>
      <c r="D53" s="18" t="s">
        <v>42</v>
      </c>
      <c r="E53" s="18" t="s">
        <v>195</v>
      </c>
      <c r="F53" s="18" t="s">
        <v>164</v>
      </c>
      <c r="G53" s="18" t="s">
        <v>192</v>
      </c>
      <c r="H53" s="18" t="s">
        <v>196</v>
      </c>
      <c r="I53" s="26">
        <v>35000</v>
      </c>
      <c r="J53" s="26">
        <v>0</v>
      </c>
      <c r="K53" s="26">
        <v>15000</v>
      </c>
      <c r="L53" s="89">
        <f t="shared" si="0"/>
        <v>50000</v>
      </c>
      <c r="M53" s="27"/>
      <c r="N53" s="5">
        <v>24300.609999999997</v>
      </c>
      <c r="O53" s="6">
        <f t="shared" si="1"/>
        <v>25699.390000000003</v>
      </c>
      <c r="P53" s="57">
        <v>43956</v>
      </c>
      <c r="Q53" s="57">
        <v>44686</v>
      </c>
      <c r="R53" s="20" t="s">
        <v>441</v>
      </c>
      <c r="S53" s="8" t="s">
        <v>390</v>
      </c>
    </row>
    <row r="54" spans="1:19" s="12" customFormat="1" ht="39">
      <c r="A54" s="2" t="s">
        <v>45</v>
      </c>
      <c r="B54" s="2" t="s">
        <v>197</v>
      </c>
      <c r="C54" s="18">
        <v>51420</v>
      </c>
      <c r="D54" s="18" t="s">
        <v>42</v>
      </c>
      <c r="E54" s="18" t="s">
        <v>198</v>
      </c>
      <c r="F54" s="18" t="s">
        <v>164</v>
      </c>
      <c r="G54" s="18" t="s">
        <v>23</v>
      </c>
      <c r="H54" s="18" t="s">
        <v>199</v>
      </c>
      <c r="I54" s="26">
        <v>4000</v>
      </c>
      <c r="J54" s="26">
        <v>0</v>
      </c>
      <c r="K54" s="26">
        <v>46000</v>
      </c>
      <c r="L54" s="89">
        <f t="shared" si="0"/>
        <v>50000</v>
      </c>
      <c r="M54" s="27"/>
      <c r="N54" s="5">
        <v>14254.41</v>
      </c>
      <c r="O54" s="6">
        <f t="shared" si="1"/>
        <v>35745.59</v>
      </c>
      <c r="P54" s="57">
        <v>43956</v>
      </c>
      <c r="Q54" s="57">
        <v>44686</v>
      </c>
      <c r="R54" s="20" t="s">
        <v>442</v>
      </c>
      <c r="S54" s="8" t="s">
        <v>390</v>
      </c>
    </row>
    <row r="55" spans="1:19" s="12" customFormat="1" ht="39">
      <c r="A55" s="2" t="s">
        <v>45</v>
      </c>
      <c r="B55" s="2" t="s">
        <v>200</v>
      </c>
      <c r="C55" s="18">
        <v>51515</v>
      </c>
      <c r="D55" s="18" t="s">
        <v>42</v>
      </c>
      <c r="E55" s="18" t="s">
        <v>201</v>
      </c>
      <c r="F55" s="18" t="s">
        <v>164</v>
      </c>
      <c r="G55" s="18" t="s">
        <v>202</v>
      </c>
      <c r="H55" s="18" t="s">
        <v>203</v>
      </c>
      <c r="I55" s="26">
        <v>13000</v>
      </c>
      <c r="J55" s="26">
        <v>9600</v>
      </c>
      <c r="K55" s="26">
        <v>5950</v>
      </c>
      <c r="L55" s="89">
        <f t="shared" si="0"/>
        <v>28550</v>
      </c>
      <c r="M55" s="27">
        <v>1</v>
      </c>
      <c r="N55" s="5">
        <v>18709.27</v>
      </c>
      <c r="O55" s="6">
        <f t="shared" si="1"/>
        <v>9840.73</v>
      </c>
      <c r="P55" s="57">
        <v>43956</v>
      </c>
      <c r="Q55" s="57">
        <v>44686</v>
      </c>
      <c r="R55" s="20" t="s">
        <v>443</v>
      </c>
      <c r="S55" s="8" t="s">
        <v>390</v>
      </c>
    </row>
    <row r="56" spans="1:19" s="12" customFormat="1" ht="39">
      <c r="A56" s="2" t="s">
        <v>45</v>
      </c>
      <c r="B56" s="2" t="s">
        <v>204</v>
      </c>
      <c r="C56" s="18">
        <v>51466</v>
      </c>
      <c r="D56" s="18" t="s">
        <v>42</v>
      </c>
      <c r="E56" s="18" t="s">
        <v>205</v>
      </c>
      <c r="F56" s="18" t="s">
        <v>164</v>
      </c>
      <c r="G56" s="18" t="s">
        <v>169</v>
      </c>
      <c r="H56" s="18" t="s">
        <v>206</v>
      </c>
      <c r="I56" s="26">
        <v>21000</v>
      </c>
      <c r="J56" s="26"/>
      <c r="K56" s="26">
        <v>20000</v>
      </c>
      <c r="L56" s="89">
        <f t="shared" si="0"/>
        <v>41000</v>
      </c>
      <c r="M56" s="27"/>
      <c r="N56" s="5">
        <v>17421.09</v>
      </c>
      <c r="O56" s="6">
        <f t="shared" si="1"/>
        <v>23578.91</v>
      </c>
      <c r="P56" s="57">
        <v>43956</v>
      </c>
      <c r="Q56" s="57">
        <v>44686</v>
      </c>
      <c r="R56" s="20" t="s">
        <v>444</v>
      </c>
      <c r="S56" s="8" t="s">
        <v>390</v>
      </c>
    </row>
    <row r="57" spans="1:19" s="12" customFormat="1" ht="65.25">
      <c r="A57" s="2" t="s">
        <v>45</v>
      </c>
      <c r="B57" s="2" t="s">
        <v>207</v>
      </c>
      <c r="C57" s="18">
        <v>51574</v>
      </c>
      <c r="D57" s="18" t="s">
        <v>42</v>
      </c>
      <c r="E57" s="18" t="s">
        <v>208</v>
      </c>
      <c r="F57" s="18" t="s">
        <v>164</v>
      </c>
      <c r="G57" s="18" t="s">
        <v>103</v>
      </c>
      <c r="H57" s="18" t="s">
        <v>209</v>
      </c>
      <c r="I57" s="26">
        <v>28513.31</v>
      </c>
      <c r="J57" s="26">
        <v>4800</v>
      </c>
      <c r="K57" s="26">
        <v>5000</v>
      </c>
      <c r="L57" s="89">
        <f t="shared" si="0"/>
        <v>38313.31</v>
      </c>
      <c r="M57" s="27">
        <v>1</v>
      </c>
      <c r="N57" s="5">
        <v>22726.989999999998</v>
      </c>
      <c r="O57" s="6">
        <f t="shared" si="1"/>
        <v>15586.32</v>
      </c>
      <c r="P57" s="57">
        <v>43956</v>
      </c>
      <c r="Q57" s="57">
        <v>44686</v>
      </c>
      <c r="R57" s="20" t="s">
        <v>445</v>
      </c>
      <c r="S57" s="8" t="s">
        <v>390</v>
      </c>
    </row>
    <row r="58" spans="1:19" s="12" customFormat="1" ht="52.5">
      <c r="A58" s="2" t="s">
        <v>45</v>
      </c>
      <c r="B58" s="2" t="s">
        <v>210</v>
      </c>
      <c r="C58" s="18">
        <v>51425</v>
      </c>
      <c r="D58" s="18" t="s">
        <v>42</v>
      </c>
      <c r="E58" s="18" t="s">
        <v>211</v>
      </c>
      <c r="F58" s="18" t="s">
        <v>164</v>
      </c>
      <c r="G58" s="18" t="s">
        <v>169</v>
      </c>
      <c r="H58" s="18" t="s">
        <v>212</v>
      </c>
      <c r="I58" s="26">
        <v>41000</v>
      </c>
      <c r="J58" s="26">
        <v>0</v>
      </c>
      <c r="K58" s="26">
        <v>0</v>
      </c>
      <c r="L58" s="89">
        <f t="shared" si="0"/>
        <v>41000</v>
      </c>
      <c r="M58" s="27"/>
      <c r="N58" s="5">
        <v>23917.65</v>
      </c>
      <c r="O58" s="6">
        <f t="shared" si="1"/>
        <v>17082.35</v>
      </c>
      <c r="P58" s="57">
        <v>43956</v>
      </c>
      <c r="Q58" s="57">
        <v>44686</v>
      </c>
      <c r="R58" s="20" t="s">
        <v>446</v>
      </c>
      <c r="S58" s="8" t="s">
        <v>390</v>
      </c>
    </row>
    <row r="59" spans="1:19" s="12" customFormat="1" ht="78.75">
      <c r="A59" s="2" t="s">
        <v>45</v>
      </c>
      <c r="B59" s="2" t="s">
        <v>213</v>
      </c>
      <c r="C59" s="18">
        <v>51587</v>
      </c>
      <c r="D59" s="18" t="s">
        <v>42</v>
      </c>
      <c r="E59" s="18" t="s">
        <v>214</v>
      </c>
      <c r="F59" s="18" t="s">
        <v>164</v>
      </c>
      <c r="G59" s="18"/>
      <c r="H59" s="18" t="s">
        <v>215</v>
      </c>
      <c r="I59" s="26">
        <v>24836.69</v>
      </c>
      <c r="J59" s="26">
        <v>9600</v>
      </c>
      <c r="K59" s="26">
        <v>5310</v>
      </c>
      <c r="L59" s="89">
        <f t="shared" si="0"/>
        <v>39746.69</v>
      </c>
      <c r="M59" s="27"/>
      <c r="N59" s="5">
        <v>25441.85</v>
      </c>
      <c r="O59" s="6">
        <f t="shared" si="1"/>
        <v>14304.840000000004</v>
      </c>
      <c r="P59" s="57">
        <v>43956</v>
      </c>
      <c r="Q59" s="57">
        <v>44686</v>
      </c>
      <c r="R59" s="20" t="s">
        <v>447</v>
      </c>
      <c r="S59" s="8" t="s">
        <v>390</v>
      </c>
    </row>
    <row r="60" spans="1:19" s="12" customFormat="1" ht="39">
      <c r="A60" s="2" t="s">
        <v>45</v>
      </c>
      <c r="B60" s="2" t="s">
        <v>216</v>
      </c>
      <c r="C60" s="18">
        <v>51343</v>
      </c>
      <c r="D60" s="18" t="s">
        <v>30</v>
      </c>
      <c r="E60" s="18" t="s">
        <v>217</v>
      </c>
      <c r="F60" s="18" t="s">
        <v>164</v>
      </c>
      <c r="G60" s="18" t="s">
        <v>202</v>
      </c>
      <c r="H60" s="18" t="s">
        <v>218</v>
      </c>
      <c r="I60" s="26">
        <v>7980.6</v>
      </c>
      <c r="J60" s="26">
        <v>9600</v>
      </c>
      <c r="K60" s="26">
        <v>12500</v>
      </c>
      <c r="L60" s="89">
        <f t="shared" si="0"/>
        <v>30080.6</v>
      </c>
      <c r="M60" s="27">
        <v>1</v>
      </c>
      <c r="N60" s="5">
        <v>17508.45</v>
      </c>
      <c r="O60" s="6">
        <f t="shared" si="1"/>
        <v>12572.149999999998</v>
      </c>
      <c r="P60" s="57" t="s">
        <v>448</v>
      </c>
      <c r="Q60" s="57" t="s">
        <v>450</v>
      </c>
      <c r="R60" s="20">
        <v>45397</v>
      </c>
      <c r="S60" s="8" t="s">
        <v>390</v>
      </c>
    </row>
    <row r="61" spans="1:19" s="12" customFormat="1" ht="52.5">
      <c r="A61" s="2" t="s">
        <v>45</v>
      </c>
      <c r="B61" s="2" t="s">
        <v>219</v>
      </c>
      <c r="C61" s="18">
        <v>51562</v>
      </c>
      <c r="D61" s="18" t="s">
        <v>30</v>
      </c>
      <c r="E61" s="18" t="s">
        <v>220</v>
      </c>
      <c r="F61" s="18" t="s">
        <v>164</v>
      </c>
      <c r="G61" s="18" t="s">
        <v>202</v>
      </c>
      <c r="H61" s="18" t="s">
        <v>221</v>
      </c>
      <c r="I61" s="26">
        <v>8700</v>
      </c>
      <c r="J61" s="26">
        <v>9600</v>
      </c>
      <c r="K61" s="26">
        <v>7000</v>
      </c>
      <c r="L61" s="89">
        <f t="shared" si="0"/>
        <v>25300</v>
      </c>
      <c r="M61" s="27">
        <v>1</v>
      </c>
      <c r="N61" s="5">
        <v>16477.47</v>
      </c>
      <c r="O61" s="6">
        <f t="shared" si="1"/>
        <v>8822.529999999999</v>
      </c>
      <c r="P61" s="57" t="s">
        <v>448</v>
      </c>
      <c r="Q61" s="57" t="s">
        <v>450</v>
      </c>
      <c r="R61" s="20">
        <v>45398</v>
      </c>
      <c r="S61" s="8" t="s">
        <v>390</v>
      </c>
    </row>
    <row r="62" spans="1:19" s="12" customFormat="1" ht="52.5">
      <c r="A62" s="2" t="s">
        <v>45</v>
      </c>
      <c r="B62" s="2" t="s">
        <v>222</v>
      </c>
      <c r="C62" s="18">
        <v>51391</v>
      </c>
      <c r="D62" s="18" t="s">
        <v>30</v>
      </c>
      <c r="E62" s="18" t="s">
        <v>223</v>
      </c>
      <c r="F62" s="18" t="s">
        <v>164</v>
      </c>
      <c r="G62" s="18" t="s">
        <v>70</v>
      </c>
      <c r="H62" s="18" t="s">
        <v>224</v>
      </c>
      <c r="I62" s="26">
        <v>10690</v>
      </c>
      <c r="J62" s="26">
        <v>19200</v>
      </c>
      <c r="K62" s="26">
        <v>8690</v>
      </c>
      <c r="L62" s="89">
        <f t="shared" si="0"/>
        <v>38580</v>
      </c>
      <c r="M62" s="27">
        <v>2</v>
      </c>
      <c r="N62" s="5">
        <v>27682.3</v>
      </c>
      <c r="O62" s="6">
        <f t="shared" si="1"/>
        <v>10897.7</v>
      </c>
      <c r="P62" s="57" t="s">
        <v>448</v>
      </c>
      <c r="Q62" s="57" t="s">
        <v>450</v>
      </c>
      <c r="R62" s="20">
        <v>45399</v>
      </c>
      <c r="S62" s="8" t="s">
        <v>390</v>
      </c>
    </row>
    <row r="63" spans="1:19" s="12" customFormat="1" ht="52.5">
      <c r="A63" s="2" t="s">
        <v>45</v>
      </c>
      <c r="B63" s="2" t="s">
        <v>225</v>
      </c>
      <c r="C63" s="18">
        <v>51386</v>
      </c>
      <c r="D63" s="18" t="s">
        <v>38</v>
      </c>
      <c r="E63" s="18" t="s">
        <v>226</v>
      </c>
      <c r="F63" s="18" t="s">
        <v>164</v>
      </c>
      <c r="G63" s="18" t="s">
        <v>202</v>
      </c>
      <c r="H63" s="18" t="s">
        <v>227</v>
      </c>
      <c r="I63" s="26">
        <v>8814</v>
      </c>
      <c r="J63" s="26">
        <v>9600</v>
      </c>
      <c r="K63" s="26">
        <v>11900</v>
      </c>
      <c r="L63" s="89">
        <f t="shared" si="0"/>
        <v>30314</v>
      </c>
      <c r="M63" s="27">
        <v>1</v>
      </c>
      <c r="N63" s="5">
        <v>17804.38</v>
      </c>
      <c r="O63" s="6">
        <f t="shared" si="1"/>
        <v>12509.619999999999</v>
      </c>
      <c r="P63" s="57" t="s">
        <v>449</v>
      </c>
      <c r="Q63" s="57" t="s">
        <v>451</v>
      </c>
      <c r="R63" s="20">
        <v>45433</v>
      </c>
      <c r="S63" s="8" t="s">
        <v>390</v>
      </c>
    </row>
    <row r="64" spans="1:19" s="12" customFormat="1" ht="39">
      <c r="A64" s="2" t="s">
        <v>45</v>
      </c>
      <c r="B64" s="2" t="s">
        <v>228</v>
      </c>
      <c r="C64" s="18">
        <v>51426</v>
      </c>
      <c r="D64" s="18" t="s">
        <v>38</v>
      </c>
      <c r="E64" s="18" t="s">
        <v>229</v>
      </c>
      <c r="F64" s="18" t="s">
        <v>164</v>
      </c>
      <c r="G64" s="18" t="s">
        <v>70</v>
      </c>
      <c r="H64" s="18" t="s">
        <v>230</v>
      </c>
      <c r="I64" s="26">
        <v>25400</v>
      </c>
      <c r="J64" s="26">
        <v>19200</v>
      </c>
      <c r="K64" s="26">
        <v>3000</v>
      </c>
      <c r="L64" s="89">
        <f t="shared" si="0"/>
        <v>47600</v>
      </c>
      <c r="M64" s="27">
        <v>2</v>
      </c>
      <c r="N64" s="5">
        <v>34776.259999999995</v>
      </c>
      <c r="O64" s="6">
        <f t="shared" si="1"/>
        <v>12823.740000000005</v>
      </c>
      <c r="P64" s="57" t="s">
        <v>449</v>
      </c>
      <c r="Q64" s="57" t="s">
        <v>451</v>
      </c>
      <c r="R64" s="20">
        <v>45434</v>
      </c>
      <c r="S64" s="8" t="s">
        <v>390</v>
      </c>
    </row>
    <row r="65" spans="1:19" s="12" customFormat="1" ht="52.5">
      <c r="A65" s="2" t="s">
        <v>45</v>
      </c>
      <c r="B65" s="2" t="s">
        <v>231</v>
      </c>
      <c r="C65" s="18">
        <v>51550</v>
      </c>
      <c r="D65" s="18" t="s">
        <v>62</v>
      </c>
      <c r="E65" s="18" t="s">
        <v>232</v>
      </c>
      <c r="F65" s="18" t="s">
        <v>164</v>
      </c>
      <c r="G65" s="18" t="s">
        <v>233</v>
      </c>
      <c r="H65" s="18" t="s">
        <v>234</v>
      </c>
      <c r="I65" s="26">
        <v>2000</v>
      </c>
      <c r="J65" s="26">
        <v>9600</v>
      </c>
      <c r="K65" s="26">
        <v>38400</v>
      </c>
      <c r="L65" s="89">
        <f t="shared" si="0"/>
        <v>50000</v>
      </c>
      <c r="M65" s="27">
        <v>2</v>
      </c>
      <c r="N65" s="5">
        <v>20717.38</v>
      </c>
      <c r="O65" s="6">
        <f t="shared" si="1"/>
        <v>29282.62</v>
      </c>
      <c r="P65" s="57" t="s">
        <v>449</v>
      </c>
      <c r="Q65" s="57" t="s">
        <v>451</v>
      </c>
      <c r="R65" s="20">
        <v>45409</v>
      </c>
      <c r="S65" s="8" t="s">
        <v>390</v>
      </c>
    </row>
    <row r="66" spans="1:19" s="12" customFormat="1" ht="65.25">
      <c r="A66" s="2" t="s">
        <v>45</v>
      </c>
      <c r="B66" s="2" t="s">
        <v>235</v>
      </c>
      <c r="C66" s="18">
        <v>51356</v>
      </c>
      <c r="D66" s="18" t="s">
        <v>62</v>
      </c>
      <c r="E66" s="18" t="s">
        <v>236</v>
      </c>
      <c r="F66" s="18" t="s">
        <v>164</v>
      </c>
      <c r="G66" s="18" t="s">
        <v>103</v>
      </c>
      <c r="H66" s="18" t="s">
        <v>237</v>
      </c>
      <c r="I66" s="26">
        <v>30310</v>
      </c>
      <c r="J66" s="26">
        <v>0</v>
      </c>
      <c r="K66" s="26">
        <v>19650</v>
      </c>
      <c r="L66" s="89">
        <f t="shared" si="0"/>
        <v>49960</v>
      </c>
      <c r="M66" s="27"/>
      <c r="N66" s="5">
        <v>22778.300000000003</v>
      </c>
      <c r="O66" s="6">
        <f t="shared" si="1"/>
        <v>27181.699999999997</v>
      </c>
      <c r="P66" s="57" t="s">
        <v>449</v>
      </c>
      <c r="Q66" s="57" t="s">
        <v>451</v>
      </c>
      <c r="R66" s="20">
        <v>45408</v>
      </c>
      <c r="S66" s="8" t="s">
        <v>390</v>
      </c>
    </row>
    <row r="67" spans="1:19" s="12" customFormat="1" ht="78.75">
      <c r="A67" s="2" t="s">
        <v>45</v>
      </c>
      <c r="B67" s="2" t="s">
        <v>238</v>
      </c>
      <c r="C67" s="18">
        <v>51517</v>
      </c>
      <c r="D67" s="18" t="s">
        <v>239</v>
      </c>
      <c r="E67" s="18" t="s">
        <v>240</v>
      </c>
      <c r="F67" s="18" t="s">
        <v>164</v>
      </c>
      <c r="G67" s="18" t="s">
        <v>103</v>
      </c>
      <c r="H67" s="18" t="s">
        <v>241</v>
      </c>
      <c r="I67" s="26">
        <v>29640</v>
      </c>
      <c r="J67" s="26">
        <v>0</v>
      </c>
      <c r="K67" s="26">
        <v>18000</v>
      </c>
      <c r="L67" s="89">
        <f t="shared" si="0"/>
        <v>47640</v>
      </c>
      <c r="M67" s="27"/>
      <c r="N67" s="5">
        <v>21961.21</v>
      </c>
      <c r="O67" s="6">
        <f t="shared" si="1"/>
        <v>25678.79</v>
      </c>
      <c r="P67" s="57" t="s">
        <v>448</v>
      </c>
      <c r="Q67" s="57" t="s">
        <v>450</v>
      </c>
      <c r="R67" s="20">
        <v>45377</v>
      </c>
      <c r="S67" s="8" t="s">
        <v>390</v>
      </c>
    </row>
    <row r="68" spans="1:19" s="12" customFormat="1" ht="65.25">
      <c r="A68" s="2" t="s">
        <v>45</v>
      </c>
      <c r="B68" s="2" t="s">
        <v>242</v>
      </c>
      <c r="C68" s="18">
        <v>51502</v>
      </c>
      <c r="D68" s="18" t="s">
        <v>34</v>
      </c>
      <c r="E68" s="18" t="s">
        <v>243</v>
      </c>
      <c r="F68" s="18" t="s">
        <v>164</v>
      </c>
      <c r="G68" s="18" t="s">
        <v>202</v>
      </c>
      <c r="H68" s="18" t="s">
        <v>244</v>
      </c>
      <c r="I68" s="26">
        <v>1350</v>
      </c>
      <c r="J68" s="26">
        <v>0</v>
      </c>
      <c r="K68" s="26">
        <v>10230</v>
      </c>
      <c r="L68" s="89">
        <f t="shared" si="0"/>
        <v>11580</v>
      </c>
      <c r="M68" s="27"/>
      <c r="N68" s="5">
        <v>3430.69</v>
      </c>
      <c r="O68" s="6">
        <f aca="true" t="shared" si="2" ref="O68:O121">SUM(L68-N68)</f>
        <v>8149.3099999999995</v>
      </c>
      <c r="P68" s="57" t="s">
        <v>448</v>
      </c>
      <c r="Q68" s="57" t="s">
        <v>450</v>
      </c>
      <c r="R68" s="20">
        <v>45401</v>
      </c>
      <c r="S68" s="8" t="s">
        <v>390</v>
      </c>
    </row>
    <row r="69" spans="1:19" s="12" customFormat="1" ht="52.5">
      <c r="A69" s="2" t="s">
        <v>45</v>
      </c>
      <c r="B69" s="2" t="s">
        <v>245</v>
      </c>
      <c r="C69" s="18">
        <v>51467</v>
      </c>
      <c r="D69" s="18" t="s">
        <v>58</v>
      </c>
      <c r="E69" s="18" t="s">
        <v>246</v>
      </c>
      <c r="F69" s="18" t="s">
        <v>164</v>
      </c>
      <c r="G69" s="18" t="s">
        <v>23</v>
      </c>
      <c r="H69" s="18" t="s">
        <v>247</v>
      </c>
      <c r="I69" s="26">
        <v>23150</v>
      </c>
      <c r="J69" s="26">
        <v>0</v>
      </c>
      <c r="K69" s="26">
        <v>26850</v>
      </c>
      <c r="L69" s="89">
        <f t="shared" si="0"/>
        <v>50000</v>
      </c>
      <c r="M69" s="27"/>
      <c r="N69" s="5"/>
      <c r="O69" s="6">
        <f t="shared" si="2"/>
        <v>50000</v>
      </c>
      <c r="P69" s="57">
        <v>44005</v>
      </c>
      <c r="Q69" s="57">
        <v>44646</v>
      </c>
      <c r="R69" s="20" t="s">
        <v>452</v>
      </c>
      <c r="S69" s="8" t="s">
        <v>408</v>
      </c>
    </row>
    <row r="70" spans="1:19" s="12" customFormat="1" ht="39">
      <c r="A70" s="2" t="s">
        <v>45</v>
      </c>
      <c r="B70" s="2" t="s">
        <v>248</v>
      </c>
      <c r="C70" s="18">
        <v>51397</v>
      </c>
      <c r="D70" s="18" t="s">
        <v>20</v>
      </c>
      <c r="E70" s="18" t="s">
        <v>249</v>
      </c>
      <c r="F70" s="18" t="s">
        <v>164</v>
      </c>
      <c r="G70" s="18" t="s">
        <v>202</v>
      </c>
      <c r="H70" s="18" t="s">
        <v>250</v>
      </c>
      <c r="I70" s="26">
        <v>15710</v>
      </c>
      <c r="J70" s="26">
        <v>9600</v>
      </c>
      <c r="K70" s="26">
        <v>6600</v>
      </c>
      <c r="L70" s="89">
        <f t="shared" si="0"/>
        <v>31910</v>
      </c>
      <c r="M70" s="27">
        <v>2</v>
      </c>
      <c r="N70" s="5">
        <v>20485.73</v>
      </c>
      <c r="O70" s="6">
        <f t="shared" si="2"/>
        <v>11424.27</v>
      </c>
      <c r="P70" s="57" t="s">
        <v>449</v>
      </c>
      <c r="Q70" s="57" t="s">
        <v>451</v>
      </c>
      <c r="R70" s="20">
        <v>45432</v>
      </c>
      <c r="S70" s="8" t="s">
        <v>390</v>
      </c>
    </row>
    <row r="71" spans="1:19" s="12" customFormat="1" ht="78.75">
      <c r="A71" s="2" t="s">
        <v>45</v>
      </c>
      <c r="B71" s="2" t="s">
        <v>251</v>
      </c>
      <c r="C71" s="18">
        <v>51471</v>
      </c>
      <c r="D71" s="18" t="s">
        <v>20</v>
      </c>
      <c r="E71" s="18" t="s">
        <v>252</v>
      </c>
      <c r="F71" s="18" t="s">
        <v>164</v>
      </c>
      <c r="G71" s="18" t="s">
        <v>103</v>
      </c>
      <c r="H71" s="18" t="s">
        <v>253</v>
      </c>
      <c r="I71" s="26">
        <v>30000</v>
      </c>
      <c r="J71" s="26">
        <v>0</v>
      </c>
      <c r="K71" s="26">
        <v>5000</v>
      </c>
      <c r="L71" s="89">
        <f t="shared" si="0"/>
        <v>35000</v>
      </c>
      <c r="M71" s="27"/>
      <c r="N71" s="5">
        <v>18813.41</v>
      </c>
      <c r="O71" s="6">
        <f t="shared" si="2"/>
        <v>16186.59</v>
      </c>
      <c r="P71" s="57" t="s">
        <v>449</v>
      </c>
      <c r="Q71" s="57" t="s">
        <v>451</v>
      </c>
      <c r="R71" s="20">
        <v>45431</v>
      </c>
      <c r="S71" s="8" t="s">
        <v>390</v>
      </c>
    </row>
    <row r="72" spans="1:19" s="12" customFormat="1" ht="52.5">
      <c r="A72" s="2" t="s">
        <v>45</v>
      </c>
      <c r="B72" s="2" t="s">
        <v>254</v>
      </c>
      <c r="C72" s="18">
        <v>51460</v>
      </c>
      <c r="D72" s="18" t="s">
        <v>20</v>
      </c>
      <c r="E72" s="18" t="s">
        <v>255</v>
      </c>
      <c r="F72" s="18" t="s">
        <v>164</v>
      </c>
      <c r="G72" s="18" t="s">
        <v>23</v>
      </c>
      <c r="H72" s="18" t="s">
        <v>256</v>
      </c>
      <c r="I72" s="26">
        <v>27370</v>
      </c>
      <c r="J72" s="26">
        <v>4800</v>
      </c>
      <c r="K72" s="26">
        <v>0</v>
      </c>
      <c r="L72" s="89">
        <f t="shared" si="0"/>
        <v>32170</v>
      </c>
      <c r="M72" s="27">
        <v>1</v>
      </c>
      <c r="N72" s="5">
        <v>20764.08</v>
      </c>
      <c r="O72" s="6">
        <f t="shared" si="2"/>
        <v>11405.919999999998</v>
      </c>
      <c r="P72" s="57" t="s">
        <v>449</v>
      </c>
      <c r="Q72" s="57" t="s">
        <v>451</v>
      </c>
      <c r="R72" s="20">
        <v>45430</v>
      </c>
      <c r="S72" s="8" t="s">
        <v>390</v>
      </c>
    </row>
    <row r="73" spans="1:19" s="12" customFormat="1" ht="39">
      <c r="A73" s="2" t="s">
        <v>45</v>
      </c>
      <c r="B73" s="2" t="s">
        <v>257</v>
      </c>
      <c r="C73" s="18">
        <v>51414</v>
      </c>
      <c r="D73" s="18" t="s">
        <v>47</v>
      </c>
      <c r="E73" s="18" t="s">
        <v>258</v>
      </c>
      <c r="F73" s="18" t="s">
        <v>164</v>
      </c>
      <c r="G73" s="19" t="s">
        <v>259</v>
      </c>
      <c r="H73" s="18" t="s">
        <v>260</v>
      </c>
      <c r="I73" s="26">
        <v>14900</v>
      </c>
      <c r="J73" s="26">
        <v>9600</v>
      </c>
      <c r="K73" s="26">
        <v>9000</v>
      </c>
      <c r="L73" s="89">
        <f t="shared" si="0"/>
        <v>33500</v>
      </c>
      <c r="M73" s="19">
        <v>1</v>
      </c>
      <c r="N73" s="5"/>
      <c r="O73" s="6">
        <f t="shared" si="2"/>
        <v>33500</v>
      </c>
      <c r="P73" s="57">
        <v>44026</v>
      </c>
      <c r="Q73" s="57">
        <v>44848</v>
      </c>
      <c r="R73" s="20" t="s">
        <v>453</v>
      </c>
      <c r="S73" s="8" t="s">
        <v>408</v>
      </c>
    </row>
    <row r="74" spans="1:19" s="12" customFormat="1" ht="65.25">
      <c r="A74" s="2" t="s">
        <v>45</v>
      </c>
      <c r="B74" s="2" t="s">
        <v>261</v>
      </c>
      <c r="C74" s="18">
        <v>51387</v>
      </c>
      <c r="D74" s="18" t="s">
        <v>47</v>
      </c>
      <c r="E74" s="18" t="s">
        <v>262</v>
      </c>
      <c r="F74" s="18" t="s">
        <v>164</v>
      </c>
      <c r="G74" s="18" t="s">
        <v>173</v>
      </c>
      <c r="H74" s="18" t="s">
        <v>263</v>
      </c>
      <c r="I74" s="26">
        <v>41000</v>
      </c>
      <c r="J74" s="26">
        <v>0</v>
      </c>
      <c r="K74" s="26">
        <v>9000</v>
      </c>
      <c r="L74" s="89">
        <f t="shared" si="0"/>
        <v>50000</v>
      </c>
      <c r="M74" s="27"/>
      <c r="N74" s="5"/>
      <c r="O74" s="6">
        <f t="shared" si="2"/>
        <v>50000</v>
      </c>
      <c r="P74" s="57">
        <v>44026</v>
      </c>
      <c r="Q74" s="57">
        <v>44848</v>
      </c>
      <c r="R74" s="20" t="s">
        <v>454</v>
      </c>
      <c r="S74" s="8" t="s">
        <v>408</v>
      </c>
    </row>
    <row r="75" spans="1:19" s="12" customFormat="1" ht="39">
      <c r="A75" s="2" t="s">
        <v>45</v>
      </c>
      <c r="B75" s="2" t="s">
        <v>264</v>
      </c>
      <c r="C75" s="18">
        <v>51338</v>
      </c>
      <c r="D75" s="18" t="s">
        <v>47</v>
      </c>
      <c r="E75" s="18" t="s">
        <v>79</v>
      </c>
      <c r="F75" s="18" t="s">
        <v>164</v>
      </c>
      <c r="G75" s="18" t="s">
        <v>87</v>
      </c>
      <c r="H75" s="18" t="s">
        <v>265</v>
      </c>
      <c r="I75" s="26">
        <v>45113</v>
      </c>
      <c r="J75" s="26">
        <v>4800</v>
      </c>
      <c r="K75" s="26">
        <v>0</v>
      </c>
      <c r="L75" s="89">
        <f t="shared" si="0"/>
        <v>49913</v>
      </c>
      <c r="M75" s="27">
        <v>1</v>
      </c>
      <c r="N75" s="5"/>
      <c r="O75" s="6">
        <f t="shared" si="2"/>
        <v>49913</v>
      </c>
      <c r="P75" s="57">
        <v>44026</v>
      </c>
      <c r="Q75" s="57">
        <v>44848</v>
      </c>
      <c r="R75" s="20" t="s">
        <v>455</v>
      </c>
      <c r="S75" s="8" t="s">
        <v>408</v>
      </c>
    </row>
    <row r="76" spans="1:19" s="12" customFormat="1" ht="39">
      <c r="A76" s="2" t="s">
        <v>45</v>
      </c>
      <c r="B76" s="2" t="s">
        <v>266</v>
      </c>
      <c r="C76" s="18">
        <v>51483</v>
      </c>
      <c r="D76" s="18" t="s">
        <v>47</v>
      </c>
      <c r="E76" s="18" t="s">
        <v>267</v>
      </c>
      <c r="F76" s="18" t="s">
        <v>164</v>
      </c>
      <c r="G76" s="18" t="s">
        <v>202</v>
      </c>
      <c r="H76" s="18" t="s">
        <v>268</v>
      </c>
      <c r="I76" s="26">
        <v>0</v>
      </c>
      <c r="J76" s="26">
        <v>9600</v>
      </c>
      <c r="K76" s="26">
        <v>0</v>
      </c>
      <c r="L76" s="89">
        <f t="shared" si="0"/>
        <v>9600</v>
      </c>
      <c r="M76" s="27">
        <v>1</v>
      </c>
      <c r="N76" s="5"/>
      <c r="O76" s="6">
        <f t="shared" si="2"/>
        <v>9600</v>
      </c>
      <c r="P76" s="57">
        <v>44026</v>
      </c>
      <c r="Q76" s="57">
        <v>44848</v>
      </c>
      <c r="R76" s="20" t="s">
        <v>456</v>
      </c>
      <c r="S76" s="8" t="s">
        <v>408</v>
      </c>
    </row>
    <row r="77" spans="1:19" s="12" customFormat="1" ht="52.5">
      <c r="A77" s="2" t="s">
        <v>45</v>
      </c>
      <c r="B77" s="2" t="s">
        <v>269</v>
      </c>
      <c r="C77" s="18">
        <v>51422</v>
      </c>
      <c r="D77" s="18" t="s">
        <v>26</v>
      </c>
      <c r="E77" s="18" t="s">
        <v>270</v>
      </c>
      <c r="F77" s="18" t="s">
        <v>164</v>
      </c>
      <c r="G77" s="18" t="s">
        <v>23</v>
      </c>
      <c r="H77" s="18" t="s">
        <v>271</v>
      </c>
      <c r="I77" s="26">
        <v>17264.43</v>
      </c>
      <c r="J77" s="26">
        <v>19200</v>
      </c>
      <c r="K77" s="26">
        <v>13534.24</v>
      </c>
      <c r="L77" s="89">
        <f t="shared" si="0"/>
        <v>49998.67</v>
      </c>
      <c r="M77" s="27">
        <v>2</v>
      </c>
      <c r="N77" s="5"/>
      <c r="O77" s="6">
        <f t="shared" si="2"/>
        <v>49998.67</v>
      </c>
      <c r="P77" s="57"/>
      <c r="Q77" s="57"/>
      <c r="R77" s="20"/>
      <c r="S77" s="8" t="s">
        <v>457</v>
      </c>
    </row>
    <row r="78" spans="1:19" s="12" customFormat="1" ht="52.5">
      <c r="A78" s="2" t="s">
        <v>45</v>
      </c>
      <c r="B78" s="2" t="s">
        <v>272</v>
      </c>
      <c r="C78" s="18">
        <v>51398</v>
      </c>
      <c r="D78" s="18" t="s">
        <v>26</v>
      </c>
      <c r="E78" s="18" t="s">
        <v>273</v>
      </c>
      <c r="F78" s="18" t="s">
        <v>164</v>
      </c>
      <c r="G78" s="18" t="s">
        <v>165</v>
      </c>
      <c r="H78" s="18" t="s">
        <v>274</v>
      </c>
      <c r="I78" s="26">
        <v>36400</v>
      </c>
      <c r="J78" s="26">
        <v>0</v>
      </c>
      <c r="K78" s="26">
        <v>13600</v>
      </c>
      <c r="L78" s="89">
        <f t="shared" si="0"/>
        <v>50000</v>
      </c>
      <c r="M78" s="27"/>
      <c r="N78" s="5"/>
      <c r="O78" s="6">
        <f t="shared" si="2"/>
        <v>50000</v>
      </c>
      <c r="P78" s="57"/>
      <c r="Q78" s="57"/>
      <c r="R78" s="20"/>
      <c r="S78" s="8" t="s">
        <v>457</v>
      </c>
    </row>
    <row r="79" spans="1:19" s="12" customFormat="1" ht="39">
      <c r="A79" s="2" t="s">
        <v>45</v>
      </c>
      <c r="B79" s="2" t="s">
        <v>275</v>
      </c>
      <c r="C79" s="18">
        <v>51450</v>
      </c>
      <c r="D79" s="18" t="s">
        <v>26</v>
      </c>
      <c r="E79" s="18" t="s">
        <v>276</v>
      </c>
      <c r="F79" s="18" t="s">
        <v>164</v>
      </c>
      <c r="G79" s="18" t="s">
        <v>23</v>
      </c>
      <c r="H79" s="18" t="s">
        <v>277</v>
      </c>
      <c r="I79" s="26">
        <v>22320</v>
      </c>
      <c r="J79" s="26">
        <v>9600</v>
      </c>
      <c r="K79" s="26">
        <v>9080</v>
      </c>
      <c r="L79" s="89">
        <f t="shared" si="0"/>
        <v>41000</v>
      </c>
      <c r="M79" s="27">
        <v>1</v>
      </c>
      <c r="N79" s="5">
        <v>24969.07</v>
      </c>
      <c r="O79" s="6">
        <f t="shared" si="2"/>
        <v>16030.93</v>
      </c>
      <c r="P79" s="57" t="s">
        <v>459</v>
      </c>
      <c r="Q79" s="57" t="s">
        <v>460</v>
      </c>
      <c r="R79" s="20" t="s">
        <v>458</v>
      </c>
      <c r="S79" s="8" t="s">
        <v>390</v>
      </c>
    </row>
    <row r="80" spans="1:19" s="12" customFormat="1" ht="39">
      <c r="A80" s="2" t="s">
        <v>45</v>
      </c>
      <c r="B80" s="28" t="s">
        <v>278</v>
      </c>
      <c r="C80" s="25" t="s">
        <v>279</v>
      </c>
      <c r="D80" s="3" t="s">
        <v>38</v>
      </c>
      <c r="E80" s="29" t="s">
        <v>280</v>
      </c>
      <c r="F80" s="30" t="s">
        <v>102</v>
      </c>
      <c r="G80" s="31" t="s">
        <v>70</v>
      </c>
      <c r="H80" s="3" t="s">
        <v>281</v>
      </c>
      <c r="I80" s="23"/>
      <c r="J80" s="32">
        <v>70000</v>
      </c>
      <c r="K80" s="23"/>
      <c r="L80" s="86">
        <f t="shared" si="0"/>
        <v>70000</v>
      </c>
      <c r="M80" s="24">
        <v>4</v>
      </c>
      <c r="N80" s="5">
        <v>32000</v>
      </c>
      <c r="O80" s="6">
        <f t="shared" si="2"/>
        <v>38000</v>
      </c>
      <c r="P80" s="57">
        <v>43964</v>
      </c>
      <c r="Q80" s="57">
        <v>44329</v>
      </c>
      <c r="R80" s="20" t="s">
        <v>461</v>
      </c>
      <c r="S80" s="8" t="s">
        <v>390</v>
      </c>
    </row>
    <row r="81" spans="1:19" s="12" customFormat="1" ht="52.5">
      <c r="A81" s="2" t="s">
        <v>45</v>
      </c>
      <c r="B81" s="2" t="s">
        <v>282</v>
      </c>
      <c r="C81" s="18">
        <v>51572</v>
      </c>
      <c r="D81" s="18" t="s">
        <v>42</v>
      </c>
      <c r="E81" s="18" t="s">
        <v>283</v>
      </c>
      <c r="F81" s="18" t="s">
        <v>164</v>
      </c>
      <c r="G81" s="18"/>
      <c r="H81" s="18" t="s">
        <v>284</v>
      </c>
      <c r="I81" s="26">
        <v>15400</v>
      </c>
      <c r="J81" s="26">
        <v>0</v>
      </c>
      <c r="K81" s="26">
        <v>14600</v>
      </c>
      <c r="L81" s="89">
        <f t="shared" si="0"/>
        <v>30000</v>
      </c>
      <c r="M81" s="27"/>
      <c r="N81" s="5">
        <v>12765.859999999999</v>
      </c>
      <c r="O81" s="6">
        <f t="shared" si="2"/>
        <v>17234.14</v>
      </c>
      <c r="P81" s="57" t="s">
        <v>463</v>
      </c>
      <c r="Q81" s="57" t="s">
        <v>464</v>
      </c>
      <c r="R81" s="20" t="s">
        <v>462</v>
      </c>
      <c r="S81" s="8" t="s">
        <v>390</v>
      </c>
    </row>
    <row r="82" spans="1:19" s="12" customFormat="1" ht="39">
      <c r="A82" s="2" t="s">
        <v>45</v>
      </c>
      <c r="B82" s="2" t="s">
        <v>360</v>
      </c>
      <c r="C82" s="33" t="s">
        <v>361</v>
      </c>
      <c r="D82" s="21" t="s">
        <v>42</v>
      </c>
      <c r="E82" s="4" t="s">
        <v>362</v>
      </c>
      <c r="F82" s="4" t="s">
        <v>363</v>
      </c>
      <c r="G82" s="3" t="s">
        <v>165</v>
      </c>
      <c r="H82" s="3" t="s">
        <v>364</v>
      </c>
      <c r="I82" s="95">
        <v>32892.8</v>
      </c>
      <c r="J82" s="95">
        <v>62400</v>
      </c>
      <c r="K82" s="95"/>
      <c r="L82" s="95">
        <f>SUM(I82:J82)</f>
        <v>95292.8</v>
      </c>
      <c r="M82" s="19"/>
      <c r="N82" s="5">
        <v>95292.8</v>
      </c>
      <c r="O82" s="6">
        <f t="shared" si="2"/>
        <v>0</v>
      </c>
      <c r="P82" s="57">
        <v>44006</v>
      </c>
      <c r="Q82" s="57">
        <v>44371</v>
      </c>
      <c r="R82" s="20" t="s">
        <v>465</v>
      </c>
      <c r="S82" s="8" t="s">
        <v>390</v>
      </c>
    </row>
    <row r="83" spans="1:19" s="12" customFormat="1" ht="65.25">
      <c r="A83" s="2" t="s">
        <v>45</v>
      </c>
      <c r="B83" s="34" t="s">
        <v>365</v>
      </c>
      <c r="C83" s="35" t="s">
        <v>366</v>
      </c>
      <c r="D83" s="36" t="s">
        <v>30</v>
      </c>
      <c r="E83" s="37" t="s">
        <v>367</v>
      </c>
      <c r="F83" s="38" t="s">
        <v>102</v>
      </c>
      <c r="G83" s="39" t="s">
        <v>70</v>
      </c>
      <c r="H83" s="36" t="s">
        <v>368</v>
      </c>
      <c r="I83" s="40"/>
      <c r="J83" s="41">
        <v>208000</v>
      </c>
      <c r="K83" s="40"/>
      <c r="L83" s="90">
        <f>SUM(I83:K83)</f>
        <v>208000</v>
      </c>
      <c r="M83" s="42">
        <v>29</v>
      </c>
      <c r="N83" s="5"/>
      <c r="O83" s="6">
        <f t="shared" si="2"/>
        <v>208000</v>
      </c>
      <c r="P83" s="57"/>
      <c r="Q83" s="57"/>
      <c r="R83" s="20"/>
      <c r="S83" s="8" t="s">
        <v>404</v>
      </c>
    </row>
    <row r="84" spans="1:19" s="12" customFormat="1" ht="39">
      <c r="A84" s="2" t="s">
        <v>45</v>
      </c>
      <c r="B84" s="34" t="s">
        <v>369</v>
      </c>
      <c r="C84" s="35" t="s">
        <v>370</v>
      </c>
      <c r="D84" s="36" t="s">
        <v>38</v>
      </c>
      <c r="E84" s="37" t="s">
        <v>371</v>
      </c>
      <c r="F84" s="38" t="s">
        <v>102</v>
      </c>
      <c r="G84" s="39" t="s">
        <v>103</v>
      </c>
      <c r="H84" s="36" t="s">
        <v>372</v>
      </c>
      <c r="I84" s="40"/>
      <c r="J84" s="41">
        <v>294400</v>
      </c>
      <c r="K84" s="40"/>
      <c r="L84" s="90">
        <f>SUM(I84:K84)</f>
        <v>294400</v>
      </c>
      <c r="M84" s="42">
        <v>51</v>
      </c>
      <c r="N84" s="5"/>
      <c r="O84" s="6">
        <f t="shared" si="2"/>
        <v>294400</v>
      </c>
      <c r="P84" s="57"/>
      <c r="Q84" s="57"/>
      <c r="R84" s="20"/>
      <c r="S84" s="8" t="s">
        <v>404</v>
      </c>
    </row>
    <row r="85" spans="1:19" s="12" customFormat="1" ht="65.25">
      <c r="A85" s="2" t="s">
        <v>45</v>
      </c>
      <c r="B85" s="34" t="s">
        <v>373</v>
      </c>
      <c r="C85" s="35">
        <v>52349</v>
      </c>
      <c r="D85" s="36" t="s">
        <v>34</v>
      </c>
      <c r="E85" s="37" t="s">
        <v>106</v>
      </c>
      <c r="F85" s="38" t="s">
        <v>102</v>
      </c>
      <c r="G85" s="39" t="s">
        <v>103</v>
      </c>
      <c r="H85" s="36" t="s">
        <v>374</v>
      </c>
      <c r="I85" s="40"/>
      <c r="J85" s="41">
        <v>14000</v>
      </c>
      <c r="K85" s="40"/>
      <c r="L85" s="90">
        <f aca="true" t="shared" si="3" ref="L85:L91">SUM(I85:K85)</f>
        <v>14000</v>
      </c>
      <c r="M85" s="42">
        <v>2</v>
      </c>
      <c r="N85" s="5"/>
      <c r="O85" s="6">
        <f t="shared" si="2"/>
        <v>14000</v>
      </c>
      <c r="P85" s="57"/>
      <c r="Q85" s="57"/>
      <c r="R85" s="20"/>
      <c r="S85" s="8" t="s">
        <v>404</v>
      </c>
    </row>
    <row r="86" spans="1:19" s="12" customFormat="1" ht="39">
      <c r="A86" s="2" t="s">
        <v>45</v>
      </c>
      <c r="B86" s="34" t="s">
        <v>375</v>
      </c>
      <c r="C86" s="35">
        <v>52354</v>
      </c>
      <c r="D86" s="36" t="s">
        <v>376</v>
      </c>
      <c r="E86" s="37" t="s">
        <v>122</v>
      </c>
      <c r="F86" s="38" t="s">
        <v>102</v>
      </c>
      <c r="G86" s="39" t="s">
        <v>103</v>
      </c>
      <c r="H86" s="36" t="s">
        <v>377</v>
      </c>
      <c r="I86" s="40"/>
      <c r="J86" s="41">
        <v>14000</v>
      </c>
      <c r="K86" s="40"/>
      <c r="L86" s="90">
        <f t="shared" si="3"/>
        <v>14000</v>
      </c>
      <c r="M86" s="42">
        <v>2</v>
      </c>
      <c r="N86" s="5"/>
      <c r="O86" s="6">
        <f t="shared" si="2"/>
        <v>14000</v>
      </c>
      <c r="P86" s="57"/>
      <c r="Q86" s="57"/>
      <c r="R86" s="20"/>
      <c r="S86" s="8" t="s">
        <v>404</v>
      </c>
    </row>
    <row r="87" spans="1:19" s="12" customFormat="1" ht="39">
      <c r="A87" s="2" t="s">
        <v>45</v>
      </c>
      <c r="B87" s="34" t="s">
        <v>378</v>
      </c>
      <c r="C87" s="35">
        <v>52353</v>
      </c>
      <c r="D87" s="36" t="s">
        <v>58</v>
      </c>
      <c r="E87" s="37" t="s">
        <v>109</v>
      </c>
      <c r="F87" s="38" t="s">
        <v>102</v>
      </c>
      <c r="G87" s="39" t="s">
        <v>103</v>
      </c>
      <c r="H87" s="36" t="s">
        <v>379</v>
      </c>
      <c r="I87" s="40"/>
      <c r="J87" s="41">
        <v>14400</v>
      </c>
      <c r="K87" s="40"/>
      <c r="L87" s="90">
        <f t="shared" si="3"/>
        <v>14400</v>
      </c>
      <c r="M87" s="42">
        <v>3</v>
      </c>
      <c r="N87" s="5"/>
      <c r="O87" s="6">
        <f t="shared" si="2"/>
        <v>14400</v>
      </c>
      <c r="P87" s="57"/>
      <c r="Q87" s="57"/>
      <c r="R87" s="20"/>
      <c r="S87" s="8" t="s">
        <v>404</v>
      </c>
    </row>
    <row r="88" spans="1:19" s="12" customFormat="1" ht="39">
      <c r="A88" s="2" t="s">
        <v>45</v>
      </c>
      <c r="B88" s="34" t="s">
        <v>380</v>
      </c>
      <c r="C88" s="35">
        <v>52356</v>
      </c>
      <c r="D88" s="36" t="s">
        <v>62</v>
      </c>
      <c r="E88" s="37" t="s">
        <v>381</v>
      </c>
      <c r="F88" s="38" t="s">
        <v>102</v>
      </c>
      <c r="G88" s="39" t="s">
        <v>103</v>
      </c>
      <c r="H88" s="36" t="s">
        <v>382</v>
      </c>
      <c r="I88" s="40"/>
      <c r="J88" s="41">
        <v>24000</v>
      </c>
      <c r="K88" s="40"/>
      <c r="L88" s="90">
        <f t="shared" si="3"/>
        <v>24000</v>
      </c>
      <c r="M88" s="42">
        <v>3</v>
      </c>
      <c r="N88" s="5"/>
      <c r="O88" s="6">
        <f t="shared" si="2"/>
        <v>24000</v>
      </c>
      <c r="P88" s="57"/>
      <c r="Q88" s="57"/>
      <c r="R88" s="20"/>
      <c r="S88" s="8" t="s">
        <v>404</v>
      </c>
    </row>
    <row r="89" spans="1:19" s="12" customFormat="1" ht="52.5">
      <c r="A89" s="2" t="s">
        <v>45</v>
      </c>
      <c r="B89" s="34" t="s">
        <v>383</v>
      </c>
      <c r="C89" s="35">
        <v>52351</v>
      </c>
      <c r="D89" s="36" t="s">
        <v>20</v>
      </c>
      <c r="E89" s="37" t="s">
        <v>101</v>
      </c>
      <c r="F89" s="38" t="s">
        <v>102</v>
      </c>
      <c r="G89" s="39" t="s">
        <v>103</v>
      </c>
      <c r="H89" s="36" t="s">
        <v>384</v>
      </c>
      <c r="I89" s="40"/>
      <c r="J89" s="41">
        <v>37200</v>
      </c>
      <c r="K89" s="40"/>
      <c r="L89" s="90">
        <f t="shared" si="3"/>
        <v>37200</v>
      </c>
      <c r="M89" s="42">
        <v>6</v>
      </c>
      <c r="N89" s="5"/>
      <c r="O89" s="6">
        <f t="shared" si="2"/>
        <v>37200</v>
      </c>
      <c r="P89" s="57"/>
      <c r="Q89" s="57"/>
      <c r="R89" s="20"/>
      <c r="S89" s="8" t="s">
        <v>404</v>
      </c>
    </row>
    <row r="90" spans="1:19" s="12" customFormat="1" ht="39">
      <c r="A90" s="2" t="s">
        <v>45</v>
      </c>
      <c r="B90" s="34" t="s">
        <v>385</v>
      </c>
      <c r="C90" s="35">
        <v>52357</v>
      </c>
      <c r="D90" s="36" t="s">
        <v>30</v>
      </c>
      <c r="E90" s="37" t="s">
        <v>136</v>
      </c>
      <c r="F90" s="38" t="s">
        <v>102</v>
      </c>
      <c r="G90" s="39" t="s">
        <v>103</v>
      </c>
      <c r="H90" s="36" t="s">
        <v>386</v>
      </c>
      <c r="I90" s="40"/>
      <c r="J90" s="41">
        <v>17200</v>
      </c>
      <c r="K90" s="40"/>
      <c r="L90" s="90">
        <f t="shared" si="3"/>
        <v>17200</v>
      </c>
      <c r="M90" s="42">
        <v>3</v>
      </c>
      <c r="N90" s="5"/>
      <c r="O90" s="6">
        <f t="shared" si="2"/>
        <v>17200</v>
      </c>
      <c r="P90" s="57"/>
      <c r="Q90" s="57"/>
      <c r="R90" s="20"/>
      <c r="S90" s="8" t="s">
        <v>404</v>
      </c>
    </row>
    <row r="91" spans="1:19" s="12" customFormat="1" ht="52.5">
      <c r="A91" s="2" t="s">
        <v>45</v>
      </c>
      <c r="B91" s="34" t="s">
        <v>387</v>
      </c>
      <c r="C91" s="35">
        <v>52359</v>
      </c>
      <c r="D91" s="36" t="s">
        <v>42</v>
      </c>
      <c r="E91" s="37" t="s">
        <v>388</v>
      </c>
      <c r="F91" s="38" t="s">
        <v>102</v>
      </c>
      <c r="G91" s="39" t="s">
        <v>103</v>
      </c>
      <c r="H91" s="36" t="s">
        <v>161</v>
      </c>
      <c r="I91" s="40"/>
      <c r="J91" s="41">
        <v>73600</v>
      </c>
      <c r="K91" s="40"/>
      <c r="L91" s="90">
        <f t="shared" si="3"/>
        <v>73600</v>
      </c>
      <c r="M91" s="42">
        <v>14</v>
      </c>
      <c r="N91" s="5"/>
      <c r="O91" s="6">
        <f t="shared" si="2"/>
        <v>73600</v>
      </c>
      <c r="P91" s="57"/>
      <c r="Q91" s="57"/>
      <c r="R91" s="20"/>
      <c r="S91" s="8" t="s">
        <v>404</v>
      </c>
    </row>
    <row r="92" spans="1:19" s="12" customFormat="1" ht="39">
      <c r="A92" s="43" t="s">
        <v>285</v>
      </c>
      <c r="B92" s="43" t="s">
        <v>19</v>
      </c>
      <c r="C92" s="44">
        <v>52017</v>
      </c>
      <c r="D92" s="44" t="s">
        <v>286</v>
      </c>
      <c r="E92" s="44" t="s">
        <v>287</v>
      </c>
      <c r="F92" s="4" t="s">
        <v>288</v>
      </c>
      <c r="G92" s="44" t="s">
        <v>23</v>
      </c>
      <c r="H92" s="44" t="s">
        <v>289</v>
      </c>
      <c r="I92" s="44"/>
      <c r="J92" s="84">
        <v>14400</v>
      </c>
      <c r="K92" s="84"/>
      <c r="L92" s="93">
        <f aca="true" t="shared" si="4" ref="L92:L121">SUM(I92:K92)</f>
        <v>14400</v>
      </c>
      <c r="M92" s="44">
        <v>3</v>
      </c>
      <c r="N92" s="5">
        <v>14400</v>
      </c>
      <c r="O92" s="6">
        <f t="shared" si="2"/>
        <v>0</v>
      </c>
      <c r="P92" s="57" t="s">
        <v>467</v>
      </c>
      <c r="Q92" s="57" t="s">
        <v>468</v>
      </c>
      <c r="R92" s="20" t="s">
        <v>466</v>
      </c>
      <c r="S92" s="8" t="s">
        <v>390</v>
      </c>
    </row>
    <row r="93" spans="1:19" s="12" customFormat="1" ht="26.25">
      <c r="A93" s="43" t="s">
        <v>290</v>
      </c>
      <c r="B93" s="43" t="s">
        <v>25</v>
      </c>
      <c r="C93" s="3">
        <v>52245</v>
      </c>
      <c r="D93" s="3" t="s">
        <v>291</v>
      </c>
      <c r="E93" s="3" t="s">
        <v>292</v>
      </c>
      <c r="F93" s="4" t="s">
        <v>22</v>
      </c>
      <c r="G93" s="21" t="s">
        <v>23</v>
      </c>
      <c r="H93" s="3" t="s">
        <v>293</v>
      </c>
      <c r="I93" s="93"/>
      <c r="J93" s="93">
        <v>108000</v>
      </c>
      <c r="K93" s="93"/>
      <c r="L93" s="93">
        <f t="shared" si="4"/>
        <v>108000</v>
      </c>
      <c r="M93" s="21">
        <v>3</v>
      </c>
      <c r="N93" s="5">
        <v>54000</v>
      </c>
      <c r="O93" s="6">
        <f t="shared" si="2"/>
        <v>54000</v>
      </c>
      <c r="P93" s="57" t="s">
        <v>469</v>
      </c>
      <c r="Q93" s="57" t="s">
        <v>470</v>
      </c>
      <c r="R93" s="20">
        <v>44114</v>
      </c>
      <c r="S93" s="8" t="s">
        <v>390</v>
      </c>
    </row>
    <row r="94" spans="1:19" s="12" customFormat="1" ht="39">
      <c r="A94" s="43" t="s">
        <v>290</v>
      </c>
      <c r="B94" s="43" t="s">
        <v>29</v>
      </c>
      <c r="C94" s="3">
        <v>52242</v>
      </c>
      <c r="D94" s="3" t="s">
        <v>294</v>
      </c>
      <c r="E94" s="3" t="s">
        <v>295</v>
      </c>
      <c r="F94" s="4" t="s">
        <v>22</v>
      </c>
      <c r="G94" s="21" t="s">
        <v>23</v>
      </c>
      <c r="H94" s="3" t="s">
        <v>296</v>
      </c>
      <c r="I94" s="93"/>
      <c r="J94" s="93">
        <v>180000</v>
      </c>
      <c r="K94" s="93"/>
      <c r="L94" s="93">
        <f t="shared" si="4"/>
        <v>180000</v>
      </c>
      <c r="M94" s="21">
        <v>5</v>
      </c>
      <c r="N94" s="5">
        <v>60000</v>
      </c>
      <c r="O94" s="6">
        <f t="shared" si="2"/>
        <v>120000</v>
      </c>
      <c r="P94" s="57" t="s">
        <v>471</v>
      </c>
      <c r="Q94" s="57" t="s">
        <v>472</v>
      </c>
      <c r="R94" s="20">
        <v>44300</v>
      </c>
      <c r="S94" s="8" t="s">
        <v>390</v>
      </c>
    </row>
    <row r="95" spans="1:19" s="12" customFormat="1" ht="39">
      <c r="A95" s="43" t="s">
        <v>290</v>
      </c>
      <c r="B95" s="43" t="s">
        <v>33</v>
      </c>
      <c r="C95" s="3">
        <v>52240</v>
      </c>
      <c r="D95" s="3" t="s">
        <v>297</v>
      </c>
      <c r="E95" s="3" t="s">
        <v>298</v>
      </c>
      <c r="F95" s="4" t="s">
        <v>22</v>
      </c>
      <c r="G95" s="21" t="s">
        <v>23</v>
      </c>
      <c r="H95" s="3" t="s">
        <v>299</v>
      </c>
      <c r="I95" s="93"/>
      <c r="J95" s="93">
        <v>108000</v>
      </c>
      <c r="K95" s="93"/>
      <c r="L95" s="93">
        <f t="shared" si="4"/>
        <v>108000</v>
      </c>
      <c r="M95" s="21">
        <v>3</v>
      </c>
      <c r="N95" s="5">
        <v>54000</v>
      </c>
      <c r="O95" s="6">
        <f t="shared" si="2"/>
        <v>54000</v>
      </c>
      <c r="P95" s="57" t="s">
        <v>473</v>
      </c>
      <c r="Q95" s="57" t="s">
        <v>474</v>
      </c>
      <c r="R95" s="20">
        <v>44210</v>
      </c>
      <c r="S95" s="8" t="s">
        <v>390</v>
      </c>
    </row>
    <row r="96" spans="1:19" s="12" customFormat="1" ht="39">
      <c r="A96" s="43" t="s">
        <v>290</v>
      </c>
      <c r="B96" s="43" t="s">
        <v>37</v>
      </c>
      <c r="C96" s="3">
        <v>52234</v>
      </c>
      <c r="D96" s="3" t="s">
        <v>300</v>
      </c>
      <c r="E96" s="3" t="s">
        <v>301</v>
      </c>
      <c r="F96" s="4" t="s">
        <v>22</v>
      </c>
      <c r="G96" s="21" t="s">
        <v>23</v>
      </c>
      <c r="H96" s="3" t="s">
        <v>302</v>
      </c>
      <c r="I96" s="93"/>
      <c r="J96" s="93">
        <v>540000</v>
      </c>
      <c r="K96" s="93"/>
      <c r="L96" s="93">
        <f t="shared" si="4"/>
        <v>540000</v>
      </c>
      <c r="M96" s="21">
        <v>15</v>
      </c>
      <c r="N96" s="5">
        <v>210000</v>
      </c>
      <c r="O96" s="6">
        <f t="shared" si="2"/>
        <v>330000</v>
      </c>
      <c r="P96" s="57" t="s">
        <v>475</v>
      </c>
      <c r="Q96" s="57" t="s">
        <v>476</v>
      </c>
      <c r="R96" s="20">
        <v>44209</v>
      </c>
      <c r="S96" s="8" t="s">
        <v>390</v>
      </c>
    </row>
    <row r="97" spans="1:19" s="12" customFormat="1" ht="52.5">
      <c r="A97" s="43" t="s">
        <v>285</v>
      </c>
      <c r="B97" s="43" t="s">
        <v>41</v>
      </c>
      <c r="C97" s="3">
        <v>52200</v>
      </c>
      <c r="D97" s="3" t="s">
        <v>303</v>
      </c>
      <c r="E97" s="3" t="s">
        <v>304</v>
      </c>
      <c r="F97" s="4" t="s">
        <v>22</v>
      </c>
      <c r="G97" s="21" t="s">
        <v>23</v>
      </c>
      <c r="H97" s="3" t="s">
        <v>305</v>
      </c>
      <c r="I97" s="93"/>
      <c r="J97" s="93">
        <v>108000</v>
      </c>
      <c r="K97" s="93"/>
      <c r="L97" s="93">
        <f t="shared" si="4"/>
        <v>108000</v>
      </c>
      <c r="M97" s="21">
        <v>3</v>
      </c>
      <c r="N97" s="5">
        <v>36000</v>
      </c>
      <c r="O97" s="6">
        <f t="shared" si="2"/>
        <v>72000</v>
      </c>
      <c r="P97" s="57" t="s">
        <v>469</v>
      </c>
      <c r="Q97" s="57" t="s">
        <v>470</v>
      </c>
      <c r="R97" s="20">
        <v>44115</v>
      </c>
      <c r="S97" s="8" t="s">
        <v>390</v>
      </c>
    </row>
    <row r="98" spans="1:19" s="12" customFormat="1" ht="52.5">
      <c r="A98" s="43" t="s">
        <v>290</v>
      </c>
      <c r="B98" s="43" t="s">
        <v>46</v>
      </c>
      <c r="C98" s="3">
        <v>52147</v>
      </c>
      <c r="D98" s="3" t="s">
        <v>286</v>
      </c>
      <c r="E98" s="3" t="s">
        <v>306</v>
      </c>
      <c r="F98" s="4" t="s">
        <v>22</v>
      </c>
      <c r="G98" s="21" t="s">
        <v>23</v>
      </c>
      <c r="H98" s="3" t="s">
        <v>307</v>
      </c>
      <c r="I98" s="93"/>
      <c r="J98" s="93">
        <v>108000</v>
      </c>
      <c r="K98" s="93"/>
      <c r="L98" s="93">
        <f t="shared" si="4"/>
        <v>108000</v>
      </c>
      <c r="M98" s="21">
        <v>3</v>
      </c>
      <c r="N98" s="5">
        <v>24000</v>
      </c>
      <c r="O98" s="6">
        <f t="shared" si="2"/>
        <v>84000</v>
      </c>
      <c r="P98" s="57" t="s">
        <v>477</v>
      </c>
      <c r="Q98" s="57" t="s">
        <v>478</v>
      </c>
      <c r="R98" s="20">
        <v>45400</v>
      </c>
      <c r="S98" s="8" t="s">
        <v>390</v>
      </c>
    </row>
    <row r="99" spans="1:19" s="12" customFormat="1" ht="78.75">
      <c r="A99" s="43" t="s">
        <v>285</v>
      </c>
      <c r="B99" s="43" t="s">
        <v>50</v>
      </c>
      <c r="C99" s="44">
        <v>52059</v>
      </c>
      <c r="D99" s="44" t="s">
        <v>308</v>
      </c>
      <c r="E99" s="44" t="s">
        <v>309</v>
      </c>
      <c r="F99" s="4" t="s">
        <v>310</v>
      </c>
      <c r="G99" s="44" t="s">
        <v>23</v>
      </c>
      <c r="H99" s="44" t="s">
        <v>311</v>
      </c>
      <c r="I99" s="44"/>
      <c r="J99" s="84">
        <v>134400</v>
      </c>
      <c r="K99" s="84"/>
      <c r="L99" s="93">
        <f t="shared" si="4"/>
        <v>134400</v>
      </c>
      <c r="M99" s="44">
        <v>4</v>
      </c>
      <c r="N99" s="5">
        <v>80000</v>
      </c>
      <c r="O99" s="6">
        <f t="shared" si="2"/>
        <v>54400</v>
      </c>
      <c r="P99" s="57" t="s">
        <v>471</v>
      </c>
      <c r="Q99" s="57" t="s">
        <v>479</v>
      </c>
      <c r="R99" s="20">
        <v>44301</v>
      </c>
      <c r="S99" s="8" t="s">
        <v>390</v>
      </c>
    </row>
    <row r="100" spans="1:19" s="12" customFormat="1" ht="52.5">
      <c r="A100" s="43" t="s">
        <v>290</v>
      </c>
      <c r="B100" s="43" t="s">
        <v>53</v>
      </c>
      <c r="C100" s="21">
        <v>51859</v>
      </c>
      <c r="D100" s="21" t="s">
        <v>297</v>
      </c>
      <c r="E100" s="3" t="s">
        <v>312</v>
      </c>
      <c r="F100" s="4" t="s">
        <v>66</v>
      </c>
      <c r="G100" s="3" t="s">
        <v>23</v>
      </c>
      <c r="H100" s="3" t="s">
        <v>313</v>
      </c>
      <c r="I100" s="87">
        <v>5864</v>
      </c>
      <c r="J100" s="93"/>
      <c r="K100" s="93"/>
      <c r="L100" s="93">
        <f t="shared" si="4"/>
        <v>5864</v>
      </c>
      <c r="M100" s="19"/>
      <c r="N100" s="5">
        <v>5864</v>
      </c>
      <c r="O100" s="6">
        <f t="shared" si="2"/>
        <v>0</v>
      </c>
      <c r="P100" s="57" t="s">
        <v>480</v>
      </c>
      <c r="Q100" s="57" t="s">
        <v>481</v>
      </c>
      <c r="R100" s="20">
        <v>44416</v>
      </c>
      <c r="S100" s="8" t="s">
        <v>390</v>
      </c>
    </row>
    <row r="101" spans="1:19" s="12" customFormat="1" ht="39">
      <c r="A101" s="43" t="s">
        <v>290</v>
      </c>
      <c r="B101" s="43" t="s">
        <v>57</v>
      </c>
      <c r="C101" s="21">
        <v>51864</v>
      </c>
      <c r="D101" s="21" t="s">
        <v>294</v>
      </c>
      <c r="E101" s="3" t="s">
        <v>314</v>
      </c>
      <c r="F101" s="4" t="s">
        <v>66</v>
      </c>
      <c r="G101" s="3" t="s">
        <v>23</v>
      </c>
      <c r="H101" s="3" t="s">
        <v>315</v>
      </c>
      <c r="I101" s="93">
        <v>31000</v>
      </c>
      <c r="J101" s="93"/>
      <c r="K101" s="93"/>
      <c r="L101" s="93">
        <f t="shared" si="4"/>
        <v>31000</v>
      </c>
      <c r="M101" s="19"/>
      <c r="N101" s="5"/>
      <c r="O101" s="6">
        <f t="shared" si="2"/>
        <v>31000</v>
      </c>
      <c r="P101" s="57"/>
      <c r="Q101" s="57"/>
      <c r="R101" s="20"/>
      <c r="S101" s="8" t="s">
        <v>404</v>
      </c>
    </row>
    <row r="102" spans="1:19" s="12" customFormat="1" ht="26.25">
      <c r="A102" s="43" t="s">
        <v>290</v>
      </c>
      <c r="B102" s="43" t="s">
        <v>61</v>
      </c>
      <c r="C102" s="21">
        <v>51868</v>
      </c>
      <c r="D102" s="21" t="s">
        <v>300</v>
      </c>
      <c r="E102" s="3" t="s">
        <v>316</v>
      </c>
      <c r="F102" s="4" t="s">
        <v>66</v>
      </c>
      <c r="G102" s="3" t="s">
        <v>70</v>
      </c>
      <c r="H102" s="3" t="s">
        <v>317</v>
      </c>
      <c r="I102" s="93">
        <v>31000</v>
      </c>
      <c r="J102" s="93"/>
      <c r="K102" s="93"/>
      <c r="L102" s="93">
        <f t="shared" si="4"/>
        <v>31000</v>
      </c>
      <c r="M102" s="19"/>
      <c r="N102" s="5">
        <v>31000</v>
      </c>
      <c r="O102" s="6">
        <f t="shared" si="2"/>
        <v>0</v>
      </c>
      <c r="P102" s="57" t="s">
        <v>467</v>
      </c>
      <c r="Q102" s="57" t="s">
        <v>482</v>
      </c>
      <c r="R102" s="20">
        <v>44585</v>
      </c>
      <c r="S102" s="8" t="s">
        <v>390</v>
      </c>
    </row>
    <row r="103" spans="1:19" s="46" customFormat="1" ht="52.5">
      <c r="A103" s="43" t="s">
        <v>290</v>
      </c>
      <c r="B103" s="43" t="s">
        <v>65</v>
      </c>
      <c r="C103" s="21">
        <v>52282</v>
      </c>
      <c r="D103" s="21" t="s">
        <v>291</v>
      </c>
      <c r="E103" s="3" t="s">
        <v>318</v>
      </c>
      <c r="F103" s="4" t="s">
        <v>319</v>
      </c>
      <c r="G103" s="3" t="s">
        <v>173</v>
      </c>
      <c r="H103" s="3" t="s">
        <v>320</v>
      </c>
      <c r="I103" s="93">
        <v>110000</v>
      </c>
      <c r="J103" s="93"/>
      <c r="K103" s="93"/>
      <c r="L103" s="93">
        <f t="shared" si="4"/>
        <v>110000</v>
      </c>
      <c r="M103" s="45"/>
      <c r="N103" s="5"/>
      <c r="O103" s="6">
        <f t="shared" si="2"/>
        <v>110000</v>
      </c>
      <c r="P103" s="57"/>
      <c r="Q103" s="57"/>
      <c r="R103" s="20"/>
      <c r="S103" s="8" t="s">
        <v>404</v>
      </c>
    </row>
    <row r="104" spans="1:19" s="12" customFormat="1" ht="52.5">
      <c r="A104" s="43" t="s">
        <v>290</v>
      </c>
      <c r="B104" s="43" t="s">
        <v>68</v>
      </c>
      <c r="C104" s="21">
        <v>52272</v>
      </c>
      <c r="D104" s="21" t="s">
        <v>297</v>
      </c>
      <c r="E104" s="3" t="s">
        <v>321</v>
      </c>
      <c r="F104" s="4" t="s">
        <v>322</v>
      </c>
      <c r="G104" s="3" t="s">
        <v>23</v>
      </c>
      <c r="H104" s="3" t="s">
        <v>323</v>
      </c>
      <c r="I104" s="93">
        <v>366962</v>
      </c>
      <c r="J104" s="93">
        <v>369600</v>
      </c>
      <c r="K104" s="93">
        <v>860850.42</v>
      </c>
      <c r="L104" s="93">
        <f t="shared" si="4"/>
        <v>1597412.42</v>
      </c>
      <c r="M104" s="19"/>
      <c r="N104" s="5">
        <v>1078790.42</v>
      </c>
      <c r="O104" s="6">
        <f t="shared" si="2"/>
        <v>518622</v>
      </c>
      <c r="P104" s="57" t="s">
        <v>483</v>
      </c>
      <c r="Q104" s="57" t="s">
        <v>484</v>
      </c>
      <c r="R104" s="20">
        <v>45279</v>
      </c>
      <c r="S104" s="8" t="s">
        <v>390</v>
      </c>
    </row>
    <row r="105" spans="1:19" s="12" customFormat="1" ht="52.5">
      <c r="A105" s="43" t="s">
        <v>290</v>
      </c>
      <c r="B105" s="43" t="s">
        <v>72</v>
      </c>
      <c r="C105" s="18">
        <v>51534</v>
      </c>
      <c r="D105" s="18" t="s">
        <v>303</v>
      </c>
      <c r="E105" s="18" t="s">
        <v>324</v>
      </c>
      <c r="F105" s="18" t="s">
        <v>164</v>
      </c>
      <c r="G105" s="18" t="s">
        <v>169</v>
      </c>
      <c r="H105" s="18" t="s">
        <v>325</v>
      </c>
      <c r="I105" s="26">
        <v>31000</v>
      </c>
      <c r="J105" s="26">
        <v>0</v>
      </c>
      <c r="K105" s="26">
        <v>3000</v>
      </c>
      <c r="L105" s="89">
        <f t="shared" si="4"/>
        <v>34000</v>
      </c>
      <c r="M105" s="27"/>
      <c r="N105" s="5">
        <v>18859.920000000002</v>
      </c>
      <c r="O105" s="6">
        <f t="shared" si="2"/>
        <v>15140.079999999998</v>
      </c>
      <c r="P105" s="57" t="s">
        <v>485</v>
      </c>
      <c r="Q105" s="57" t="s">
        <v>486</v>
      </c>
      <c r="R105" s="20">
        <v>45465</v>
      </c>
      <c r="S105" s="8" t="s">
        <v>390</v>
      </c>
    </row>
    <row r="106" spans="1:19" s="12" customFormat="1" ht="39">
      <c r="A106" s="43" t="s">
        <v>290</v>
      </c>
      <c r="B106" s="43" t="s">
        <v>75</v>
      </c>
      <c r="C106" s="18">
        <v>51406</v>
      </c>
      <c r="D106" s="18" t="s">
        <v>294</v>
      </c>
      <c r="E106" s="18" t="s">
        <v>326</v>
      </c>
      <c r="F106" s="18" t="s">
        <v>164</v>
      </c>
      <c r="G106" s="18" t="s">
        <v>70</v>
      </c>
      <c r="H106" s="18" t="s">
        <v>327</v>
      </c>
      <c r="I106" s="26">
        <v>19288</v>
      </c>
      <c r="J106" s="26">
        <v>9600</v>
      </c>
      <c r="K106" s="26">
        <v>4400</v>
      </c>
      <c r="L106" s="89">
        <f t="shared" si="4"/>
        <v>33288</v>
      </c>
      <c r="M106" s="27">
        <v>1</v>
      </c>
      <c r="N106" s="5"/>
      <c r="O106" s="6">
        <f t="shared" si="2"/>
        <v>33288</v>
      </c>
      <c r="P106" s="57"/>
      <c r="Q106" s="57"/>
      <c r="R106" s="20"/>
      <c r="S106" s="8" t="s">
        <v>404</v>
      </c>
    </row>
    <row r="107" spans="1:19" s="12" customFormat="1" ht="39">
      <c r="A107" s="43" t="s">
        <v>290</v>
      </c>
      <c r="B107" s="43" t="s">
        <v>78</v>
      </c>
      <c r="C107" s="18">
        <v>51432</v>
      </c>
      <c r="D107" s="18" t="s">
        <v>294</v>
      </c>
      <c r="E107" s="18" t="s">
        <v>328</v>
      </c>
      <c r="F107" s="18" t="s">
        <v>164</v>
      </c>
      <c r="G107" s="18" t="s">
        <v>23</v>
      </c>
      <c r="H107" s="18" t="s">
        <v>329</v>
      </c>
      <c r="I107" s="26">
        <v>9990</v>
      </c>
      <c r="J107" s="26">
        <v>19200</v>
      </c>
      <c r="K107" s="26">
        <v>7150</v>
      </c>
      <c r="L107" s="89">
        <f t="shared" si="4"/>
        <v>36340</v>
      </c>
      <c r="M107" s="27">
        <v>2</v>
      </c>
      <c r="N107" s="5"/>
      <c r="O107" s="6">
        <f t="shared" si="2"/>
        <v>36340</v>
      </c>
      <c r="P107" s="57"/>
      <c r="Q107" s="57"/>
      <c r="R107" s="20"/>
      <c r="S107" s="8" t="s">
        <v>404</v>
      </c>
    </row>
    <row r="108" spans="1:19" s="12" customFormat="1" ht="52.5">
      <c r="A108" s="43" t="s">
        <v>290</v>
      </c>
      <c r="B108" s="43" t="s">
        <v>81</v>
      </c>
      <c r="C108" s="18">
        <v>51571</v>
      </c>
      <c r="D108" s="18" t="s">
        <v>297</v>
      </c>
      <c r="E108" s="18" t="s">
        <v>330</v>
      </c>
      <c r="F108" s="18" t="s">
        <v>164</v>
      </c>
      <c r="G108" s="18" t="s">
        <v>23</v>
      </c>
      <c r="H108" s="18" t="s">
        <v>331</v>
      </c>
      <c r="I108" s="26">
        <v>13720</v>
      </c>
      <c r="J108" s="26">
        <v>9600</v>
      </c>
      <c r="K108" s="26">
        <v>0</v>
      </c>
      <c r="L108" s="89">
        <f t="shared" si="4"/>
        <v>23320</v>
      </c>
      <c r="M108" s="27">
        <v>2</v>
      </c>
      <c r="N108" s="5">
        <v>17603.02</v>
      </c>
      <c r="O108" s="6">
        <f t="shared" si="2"/>
        <v>5716.98</v>
      </c>
      <c r="P108" s="57" t="s">
        <v>449</v>
      </c>
      <c r="Q108" s="57" t="s">
        <v>451</v>
      </c>
      <c r="R108" s="20">
        <v>45574</v>
      </c>
      <c r="S108" s="8" t="s">
        <v>390</v>
      </c>
    </row>
    <row r="109" spans="1:19" s="12" customFormat="1" ht="39">
      <c r="A109" s="43" t="s">
        <v>290</v>
      </c>
      <c r="B109" s="43" t="s">
        <v>84</v>
      </c>
      <c r="C109" s="18">
        <v>51489</v>
      </c>
      <c r="D109" s="18" t="s">
        <v>297</v>
      </c>
      <c r="E109" s="18" t="s">
        <v>332</v>
      </c>
      <c r="F109" s="18" t="s">
        <v>164</v>
      </c>
      <c r="G109" s="18" t="s">
        <v>103</v>
      </c>
      <c r="H109" s="18" t="s">
        <v>333</v>
      </c>
      <c r="I109" s="26">
        <v>3250</v>
      </c>
      <c r="J109" s="26">
        <v>9600</v>
      </c>
      <c r="K109" s="26">
        <v>11000</v>
      </c>
      <c r="L109" s="89">
        <f t="shared" si="4"/>
        <v>23850</v>
      </c>
      <c r="M109" s="27">
        <v>1</v>
      </c>
      <c r="N109" s="5">
        <v>14345.880000000001</v>
      </c>
      <c r="O109" s="6">
        <f t="shared" si="2"/>
        <v>9504.119999999999</v>
      </c>
      <c r="P109" s="57" t="s">
        <v>449</v>
      </c>
      <c r="Q109" s="57" t="s">
        <v>451</v>
      </c>
      <c r="R109" s="20">
        <v>45428</v>
      </c>
      <c r="S109" s="8" t="s">
        <v>390</v>
      </c>
    </row>
    <row r="110" spans="1:19" s="12" customFormat="1" ht="52.5">
      <c r="A110" s="43" t="s">
        <v>290</v>
      </c>
      <c r="B110" s="43" t="s">
        <v>89</v>
      </c>
      <c r="C110" s="18">
        <v>51235</v>
      </c>
      <c r="D110" s="18" t="s">
        <v>300</v>
      </c>
      <c r="E110" s="18" t="s">
        <v>334</v>
      </c>
      <c r="F110" s="18" t="s">
        <v>164</v>
      </c>
      <c r="G110" s="18" t="s">
        <v>173</v>
      </c>
      <c r="H110" s="18" t="s">
        <v>335</v>
      </c>
      <c r="I110" s="26">
        <v>3800</v>
      </c>
      <c r="J110" s="26"/>
      <c r="K110" s="26">
        <v>46200</v>
      </c>
      <c r="L110" s="89">
        <f t="shared" si="4"/>
        <v>50000</v>
      </c>
      <c r="M110" s="27"/>
      <c r="N110" s="5">
        <v>14187.09</v>
      </c>
      <c r="O110" s="6">
        <f t="shared" si="2"/>
        <v>35812.91</v>
      </c>
      <c r="P110" s="57" t="s">
        <v>449</v>
      </c>
      <c r="Q110" s="57" t="s">
        <v>451</v>
      </c>
      <c r="R110" s="20">
        <v>45449</v>
      </c>
      <c r="S110" s="8" t="s">
        <v>390</v>
      </c>
    </row>
    <row r="111" spans="1:19" s="12" customFormat="1" ht="26.25">
      <c r="A111" s="43" t="s">
        <v>290</v>
      </c>
      <c r="B111" s="43" t="s">
        <v>93</v>
      </c>
      <c r="C111" s="18">
        <v>51513</v>
      </c>
      <c r="D111" s="18" t="s">
        <v>300</v>
      </c>
      <c r="E111" s="18" t="s">
        <v>336</v>
      </c>
      <c r="F111" s="18" t="s">
        <v>164</v>
      </c>
      <c r="G111" s="18" t="s">
        <v>337</v>
      </c>
      <c r="H111" s="18" t="s">
        <v>338</v>
      </c>
      <c r="I111" s="26">
        <v>17340</v>
      </c>
      <c r="J111" s="26">
        <v>9600</v>
      </c>
      <c r="K111" s="26">
        <v>13000</v>
      </c>
      <c r="L111" s="89">
        <f t="shared" si="4"/>
        <v>39940</v>
      </c>
      <c r="M111" s="27">
        <v>1</v>
      </c>
      <c r="N111" s="5">
        <v>23082.93</v>
      </c>
      <c r="O111" s="6">
        <f t="shared" si="2"/>
        <v>16857.07</v>
      </c>
      <c r="P111" s="57" t="s">
        <v>449</v>
      </c>
      <c r="Q111" s="57" t="s">
        <v>451</v>
      </c>
      <c r="R111" s="20">
        <v>45450</v>
      </c>
      <c r="S111" s="8" t="s">
        <v>390</v>
      </c>
    </row>
    <row r="112" spans="1:19" s="12" customFormat="1" ht="52.5">
      <c r="A112" s="43" t="s">
        <v>290</v>
      </c>
      <c r="B112" s="43" t="s">
        <v>97</v>
      </c>
      <c r="C112" s="18">
        <v>51421</v>
      </c>
      <c r="D112" s="18" t="s">
        <v>300</v>
      </c>
      <c r="E112" s="18" t="s">
        <v>339</v>
      </c>
      <c r="F112" s="18" t="s">
        <v>164</v>
      </c>
      <c r="G112" s="18" t="s">
        <v>165</v>
      </c>
      <c r="H112" s="18" t="s">
        <v>340</v>
      </c>
      <c r="I112" s="26">
        <v>729</v>
      </c>
      <c r="J112" s="26">
        <v>4800</v>
      </c>
      <c r="K112" s="26">
        <v>43700</v>
      </c>
      <c r="L112" s="89">
        <f t="shared" si="4"/>
        <v>49229</v>
      </c>
      <c r="M112" s="27">
        <v>1</v>
      </c>
      <c r="N112" s="5">
        <v>16547.989999999998</v>
      </c>
      <c r="O112" s="6">
        <f t="shared" si="2"/>
        <v>32681.010000000002</v>
      </c>
      <c r="P112" s="57" t="s">
        <v>449</v>
      </c>
      <c r="Q112" s="57" t="s">
        <v>451</v>
      </c>
      <c r="R112" s="20">
        <v>45451</v>
      </c>
      <c r="S112" s="8" t="s">
        <v>390</v>
      </c>
    </row>
    <row r="113" spans="1:19" s="12" customFormat="1" ht="52.5">
      <c r="A113" s="43" t="s">
        <v>290</v>
      </c>
      <c r="B113" s="43" t="s">
        <v>100</v>
      </c>
      <c r="C113" s="18">
        <v>51435</v>
      </c>
      <c r="D113" s="18" t="s">
        <v>300</v>
      </c>
      <c r="E113" s="18" t="s">
        <v>341</v>
      </c>
      <c r="F113" s="18" t="s">
        <v>164</v>
      </c>
      <c r="G113" s="18" t="s">
        <v>342</v>
      </c>
      <c r="H113" s="18" t="s">
        <v>343</v>
      </c>
      <c r="I113" s="26">
        <v>4240</v>
      </c>
      <c r="J113" s="26">
        <v>19200</v>
      </c>
      <c r="K113" s="26">
        <v>26470</v>
      </c>
      <c r="L113" s="89">
        <f t="shared" si="4"/>
        <v>49910</v>
      </c>
      <c r="M113" s="27">
        <v>2</v>
      </c>
      <c r="N113" s="5">
        <v>28531.67</v>
      </c>
      <c r="O113" s="6">
        <f t="shared" si="2"/>
        <v>21378.33</v>
      </c>
      <c r="P113" s="57" t="s">
        <v>449</v>
      </c>
      <c r="Q113" s="57" t="s">
        <v>451</v>
      </c>
      <c r="R113" s="20">
        <v>45448</v>
      </c>
      <c r="S113" s="8" t="s">
        <v>390</v>
      </c>
    </row>
    <row r="114" spans="1:19" s="12" customFormat="1" ht="39">
      <c r="A114" s="43" t="s">
        <v>290</v>
      </c>
      <c r="B114" s="43" t="s">
        <v>105</v>
      </c>
      <c r="C114" s="18">
        <v>51497</v>
      </c>
      <c r="D114" s="18" t="s">
        <v>300</v>
      </c>
      <c r="E114" s="18" t="s">
        <v>344</v>
      </c>
      <c r="F114" s="18" t="s">
        <v>164</v>
      </c>
      <c r="G114" s="18" t="s">
        <v>23</v>
      </c>
      <c r="H114" s="18" t="s">
        <v>345</v>
      </c>
      <c r="I114" s="26">
        <v>12305</v>
      </c>
      <c r="J114" s="26">
        <v>9600</v>
      </c>
      <c r="K114" s="26">
        <v>16050</v>
      </c>
      <c r="L114" s="89">
        <f t="shared" si="4"/>
        <v>37955</v>
      </c>
      <c r="M114" s="27">
        <v>1</v>
      </c>
      <c r="N114" s="5">
        <v>20936.23</v>
      </c>
      <c r="O114" s="6">
        <f t="shared" si="2"/>
        <v>17018.77</v>
      </c>
      <c r="P114" s="57" t="s">
        <v>449</v>
      </c>
      <c r="Q114" s="57" t="s">
        <v>451</v>
      </c>
      <c r="R114" s="20">
        <v>45442</v>
      </c>
      <c r="S114" s="8" t="s">
        <v>390</v>
      </c>
    </row>
    <row r="115" spans="1:19" s="12" customFormat="1" ht="52.5">
      <c r="A115" s="43" t="s">
        <v>285</v>
      </c>
      <c r="B115" s="43" t="s">
        <v>108</v>
      </c>
      <c r="C115" s="18">
        <v>51394</v>
      </c>
      <c r="D115" s="18" t="s">
        <v>300</v>
      </c>
      <c r="E115" s="18" t="s">
        <v>346</v>
      </c>
      <c r="F115" s="18" t="s">
        <v>164</v>
      </c>
      <c r="G115" s="18" t="s">
        <v>87</v>
      </c>
      <c r="H115" s="18" t="s">
        <v>347</v>
      </c>
      <c r="I115" s="26">
        <v>1030</v>
      </c>
      <c r="J115" s="26">
        <v>9600</v>
      </c>
      <c r="K115" s="26">
        <v>39370</v>
      </c>
      <c r="L115" s="89">
        <f t="shared" si="4"/>
        <v>50000</v>
      </c>
      <c r="M115" s="27">
        <v>1</v>
      </c>
      <c r="N115" s="5">
        <v>20401.66</v>
      </c>
      <c r="O115" s="6">
        <f t="shared" si="2"/>
        <v>29598.34</v>
      </c>
      <c r="P115" s="57" t="s">
        <v>449</v>
      </c>
      <c r="Q115" s="57" t="s">
        <v>451</v>
      </c>
      <c r="R115" s="20">
        <v>45441</v>
      </c>
      <c r="S115" s="8" t="s">
        <v>390</v>
      </c>
    </row>
    <row r="116" spans="1:19" s="12" customFormat="1" ht="52.5">
      <c r="A116" s="43" t="s">
        <v>290</v>
      </c>
      <c r="B116" s="43" t="s">
        <v>111</v>
      </c>
      <c r="C116" s="18">
        <v>51525</v>
      </c>
      <c r="D116" s="18" t="s">
        <v>300</v>
      </c>
      <c r="E116" s="18" t="s">
        <v>348</v>
      </c>
      <c r="F116" s="18" t="s">
        <v>164</v>
      </c>
      <c r="G116" s="18" t="s">
        <v>165</v>
      </c>
      <c r="H116" s="18" t="s">
        <v>349</v>
      </c>
      <c r="I116" s="26">
        <v>30840</v>
      </c>
      <c r="J116" s="26">
        <v>4800</v>
      </c>
      <c r="K116" s="26">
        <v>14360</v>
      </c>
      <c r="L116" s="89">
        <f t="shared" si="4"/>
        <v>50000</v>
      </c>
      <c r="M116" s="27">
        <v>1</v>
      </c>
      <c r="N116" s="5">
        <v>26509.99</v>
      </c>
      <c r="O116" s="6">
        <f t="shared" si="2"/>
        <v>23490.01</v>
      </c>
      <c r="P116" s="57">
        <v>44019</v>
      </c>
      <c r="Q116" s="57">
        <v>44749</v>
      </c>
      <c r="R116" s="20" t="s">
        <v>489</v>
      </c>
      <c r="S116" s="8" t="s">
        <v>390</v>
      </c>
    </row>
    <row r="117" spans="1:19" ht="39">
      <c r="A117" s="43" t="s">
        <v>290</v>
      </c>
      <c r="B117" s="43" t="s">
        <v>114</v>
      </c>
      <c r="C117" s="18">
        <v>51411</v>
      </c>
      <c r="D117" s="18" t="s">
        <v>300</v>
      </c>
      <c r="E117" s="18" t="s">
        <v>350</v>
      </c>
      <c r="F117" s="18" t="s">
        <v>164</v>
      </c>
      <c r="G117" s="18" t="s">
        <v>173</v>
      </c>
      <c r="H117" s="18" t="s">
        <v>351</v>
      </c>
      <c r="I117" s="26">
        <v>7660</v>
      </c>
      <c r="J117" s="26">
        <v>9600</v>
      </c>
      <c r="K117" s="26">
        <v>5500</v>
      </c>
      <c r="L117" s="89">
        <f t="shared" si="4"/>
        <v>22760</v>
      </c>
      <c r="M117" s="49">
        <v>1</v>
      </c>
      <c r="N117" s="5">
        <v>15493.22</v>
      </c>
      <c r="O117" s="6">
        <f t="shared" si="2"/>
        <v>7266.780000000001</v>
      </c>
      <c r="P117" s="57" t="s">
        <v>449</v>
      </c>
      <c r="Q117" s="57" t="s">
        <v>451</v>
      </c>
      <c r="R117" s="20">
        <v>45444</v>
      </c>
      <c r="S117" s="8" t="s">
        <v>390</v>
      </c>
    </row>
    <row r="118" spans="1:19" ht="52.5">
      <c r="A118" s="43" t="s">
        <v>290</v>
      </c>
      <c r="B118" s="43" t="s">
        <v>117</v>
      </c>
      <c r="C118" s="18">
        <v>51508</v>
      </c>
      <c r="D118" s="18" t="s">
        <v>300</v>
      </c>
      <c r="E118" s="18" t="s">
        <v>352</v>
      </c>
      <c r="F118" s="18" t="s">
        <v>164</v>
      </c>
      <c r="G118" s="18" t="s">
        <v>23</v>
      </c>
      <c r="H118" s="18" t="s">
        <v>353</v>
      </c>
      <c r="I118" s="26">
        <v>9542.5</v>
      </c>
      <c r="J118" s="26">
        <v>9600</v>
      </c>
      <c r="K118" s="26">
        <v>27770</v>
      </c>
      <c r="L118" s="89">
        <f t="shared" si="4"/>
        <v>46912.5</v>
      </c>
      <c r="M118" s="49">
        <v>1</v>
      </c>
      <c r="N118" s="5">
        <v>22361.5</v>
      </c>
      <c r="O118" s="6">
        <f t="shared" si="2"/>
        <v>24551</v>
      </c>
      <c r="P118" s="57" t="s">
        <v>487</v>
      </c>
      <c r="Q118" s="57" t="s">
        <v>488</v>
      </c>
      <c r="R118" s="20">
        <v>45446</v>
      </c>
      <c r="S118" s="8" t="s">
        <v>390</v>
      </c>
    </row>
    <row r="119" spans="1:19" ht="39">
      <c r="A119" s="43" t="s">
        <v>285</v>
      </c>
      <c r="B119" s="43" t="s">
        <v>120</v>
      </c>
      <c r="C119" s="18">
        <v>51300</v>
      </c>
      <c r="D119" s="18" t="s">
        <v>300</v>
      </c>
      <c r="E119" s="18" t="s">
        <v>354</v>
      </c>
      <c r="F119" s="18" t="s">
        <v>164</v>
      </c>
      <c r="G119" s="18" t="s">
        <v>173</v>
      </c>
      <c r="H119" s="18" t="s">
        <v>355</v>
      </c>
      <c r="I119" s="26">
        <v>13920</v>
      </c>
      <c r="J119" s="26">
        <v>9600</v>
      </c>
      <c r="K119" s="26">
        <v>11500</v>
      </c>
      <c r="L119" s="89">
        <f t="shared" si="4"/>
        <v>35020</v>
      </c>
      <c r="M119" s="49">
        <v>1</v>
      </c>
      <c r="N119" s="5">
        <v>20699.34</v>
      </c>
      <c r="O119" s="6">
        <f t="shared" si="2"/>
        <v>14320.66</v>
      </c>
      <c r="P119" s="57" t="s">
        <v>449</v>
      </c>
      <c r="Q119" s="57" t="s">
        <v>451</v>
      </c>
      <c r="R119" s="20">
        <v>45447</v>
      </c>
      <c r="S119" s="8" t="s">
        <v>390</v>
      </c>
    </row>
    <row r="120" spans="1:19" ht="39">
      <c r="A120" s="43" t="s">
        <v>290</v>
      </c>
      <c r="B120" s="43" t="s">
        <v>124</v>
      </c>
      <c r="C120" s="18">
        <v>51388</v>
      </c>
      <c r="D120" s="18" t="s">
        <v>300</v>
      </c>
      <c r="E120" s="18" t="s">
        <v>356</v>
      </c>
      <c r="F120" s="18" t="s">
        <v>164</v>
      </c>
      <c r="G120" s="18" t="s">
        <v>23</v>
      </c>
      <c r="H120" s="18" t="s">
        <v>357</v>
      </c>
      <c r="I120" s="26">
        <v>10100</v>
      </c>
      <c r="J120" s="26">
        <v>19200</v>
      </c>
      <c r="K120" s="26">
        <v>16100</v>
      </c>
      <c r="L120" s="89">
        <f t="shared" si="4"/>
        <v>45400</v>
      </c>
      <c r="M120" s="49">
        <v>2</v>
      </c>
      <c r="N120" s="5">
        <v>29262.949999999997</v>
      </c>
      <c r="O120" s="6">
        <f t="shared" si="2"/>
        <v>16137.050000000003</v>
      </c>
      <c r="P120" s="57" t="s">
        <v>459</v>
      </c>
      <c r="Q120" s="57" t="s">
        <v>460</v>
      </c>
      <c r="R120" s="20">
        <v>45562</v>
      </c>
      <c r="S120" s="8" t="s">
        <v>390</v>
      </c>
    </row>
    <row r="121" spans="1:19" ht="39">
      <c r="A121" s="71" t="s">
        <v>290</v>
      </c>
      <c r="B121" s="71" t="s">
        <v>127</v>
      </c>
      <c r="C121" s="30">
        <v>51352</v>
      </c>
      <c r="D121" s="30" t="s">
        <v>300</v>
      </c>
      <c r="E121" s="30" t="s">
        <v>358</v>
      </c>
      <c r="F121" s="30" t="s">
        <v>164</v>
      </c>
      <c r="G121" s="30" t="s">
        <v>173</v>
      </c>
      <c r="H121" s="30" t="s">
        <v>359</v>
      </c>
      <c r="I121" s="72">
        <v>4050</v>
      </c>
      <c r="J121" s="72">
        <v>0</v>
      </c>
      <c r="K121" s="72">
        <v>38310</v>
      </c>
      <c r="L121" s="91">
        <f t="shared" si="4"/>
        <v>42360</v>
      </c>
      <c r="M121" s="73"/>
      <c r="N121" s="50">
        <v>12296.59</v>
      </c>
      <c r="O121" s="51">
        <f t="shared" si="2"/>
        <v>30063.41</v>
      </c>
      <c r="P121" s="58" t="s">
        <v>449</v>
      </c>
      <c r="Q121" s="58" t="s">
        <v>451</v>
      </c>
      <c r="R121" s="52">
        <v>45445</v>
      </c>
      <c r="S121" s="53" t="s">
        <v>390</v>
      </c>
    </row>
    <row r="122" spans="1:19" ht="12.75">
      <c r="A122" s="80"/>
      <c r="B122" s="80"/>
      <c r="C122" s="80"/>
      <c r="D122" s="80"/>
      <c r="E122" s="80"/>
      <c r="F122" s="80"/>
      <c r="G122" s="80"/>
      <c r="H122" s="80"/>
      <c r="I122" s="92">
        <f>SUM(I3:I121)</f>
        <v>2311214.8600000003</v>
      </c>
      <c r="J122" s="92">
        <f aca="true" t="shared" si="5" ref="J122:O122">SUM(J3:J121)</f>
        <v>19282400</v>
      </c>
      <c r="K122" s="92">
        <f t="shared" si="5"/>
        <v>1909086.25</v>
      </c>
      <c r="L122" s="92">
        <f t="shared" si="5"/>
        <v>23502701.110000007</v>
      </c>
      <c r="M122" s="92">
        <f t="shared" si="5"/>
        <v>1322</v>
      </c>
      <c r="N122" s="92">
        <f t="shared" si="5"/>
        <v>12208105.260000005</v>
      </c>
      <c r="O122" s="92">
        <f t="shared" si="5"/>
        <v>11294595.85</v>
      </c>
      <c r="P122" s="81"/>
      <c r="Q122" s="81"/>
      <c r="R122" s="82"/>
      <c r="S122" s="80"/>
    </row>
  </sheetData>
  <sheetProtection selectLockedCells="1" selectUnlockedCells="1"/>
  <mergeCells count="1">
    <mergeCell ref="A1:S1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42187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Eduarda macedo Chaves</dc:creator>
  <cp:keywords/>
  <dc:description/>
  <cp:lastModifiedBy>Marcelo Barao</cp:lastModifiedBy>
  <cp:lastPrinted>2019-11-12T17:41:30Z</cp:lastPrinted>
  <dcterms:created xsi:type="dcterms:W3CDTF">2019-02-14T11:26:01Z</dcterms:created>
  <dcterms:modified xsi:type="dcterms:W3CDTF">2020-08-19T15:39:13Z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